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_ Arrivo" sheetId="1" r:id="rId1"/>
    <sheet name="Foglio1" sheetId="2" r:id="rId2"/>
  </sheets>
  <externalReferences>
    <externalReference r:id="rId5"/>
    <externalReference r:id="rId6"/>
  </externalReferences>
  <definedNames>
    <definedName name="a" localSheetId="0">'O_ Arrivo'!a</definedName>
    <definedName name="a">a</definedName>
    <definedName name="a_10" localSheetId="0">'O_ Arrivo'!a_10</definedName>
    <definedName name="a_10">a_10</definedName>
    <definedName name="a_11" localSheetId="0">'O_ Arrivo'!a_11</definedName>
    <definedName name="a_11">a_11</definedName>
    <definedName name="a_3" localSheetId="0">'O_ Arrivo'!a_3</definedName>
    <definedName name="a_3">a_3</definedName>
    <definedName name="a_4" localSheetId="0">'O_ Arrivo'!a_4</definedName>
    <definedName name="a_4">a_4</definedName>
    <definedName name="a_9" localSheetId="0">'O_ Arrivo'!a_9</definedName>
    <definedName name="a_9">a_9</definedName>
    <definedName name="aa_10" localSheetId="0">'O_ Arrivo'!aa_10</definedName>
    <definedName name="aa_10">aa_10</definedName>
    <definedName name="aa_11" localSheetId="0">'O_ Arrivo'!aa_11</definedName>
    <definedName name="aa_11">aa_11</definedName>
    <definedName name="aa_16" localSheetId="0">'O_ Arrivo'!aa_16</definedName>
    <definedName name="aa_16">aa_16</definedName>
    <definedName name="aa_3" localSheetId="0">'O_ Arrivo'!aa_3</definedName>
    <definedName name="aa_3">aa_3</definedName>
    <definedName name="aa_4" localSheetId="0">'O_ Arrivo'!aa_4</definedName>
    <definedName name="aa_4">aa_4</definedName>
    <definedName name="_xlnm.Print_Area" localSheetId="0">'O_ Arrivo'!$A$1:$J$224</definedName>
    <definedName name="ARRIVOMENU" localSheetId="0">'O_ Arrivo'!ARRIVOMENU</definedName>
    <definedName name="ARRIVOMENU">ARRIVOMENU</definedName>
    <definedName name="ARRIVOMENU_10">"#NOME?"</definedName>
    <definedName name="ARRIVOMENU_11" localSheetId="0">'O_ Arrivo'!ARRIVOMENU</definedName>
    <definedName name="ARRIVOMENU_11">ARRIVOMENU</definedName>
    <definedName name="AZZERADATI" localSheetId="0">'O_ Arrivo'!AZZERADATI</definedName>
    <definedName name="AZZERADATI">AZZERADATI</definedName>
    <definedName name="AZZERADATI_10">"#NOME?"</definedName>
    <definedName name="AZZERADATI_11" localSheetId="0">'O_ Arrivo'!AZZERADATI</definedName>
    <definedName name="AZZERADATI_11">AZZERADATI</definedName>
    <definedName name="b" localSheetId="0">'O_ Arrivo'!b</definedName>
    <definedName name="b">b</definedName>
    <definedName name="b_10" localSheetId="0">'O_ Arrivo'!b_10</definedName>
    <definedName name="b_10">b_10</definedName>
    <definedName name="b_11" localSheetId="0">'O_ Arrivo'!b_11</definedName>
    <definedName name="b_11">b_11</definedName>
    <definedName name="b_3" localSheetId="0">'O_ Arrivo'!b_3</definedName>
    <definedName name="b_3">b_3</definedName>
    <definedName name="b_4" localSheetId="0">'O_ Arrivo'!b_4</definedName>
    <definedName name="b_4">b_4</definedName>
    <definedName name="b_9" localSheetId="0">'O_ Arrivo'!b_9</definedName>
    <definedName name="b_9">b_9</definedName>
    <definedName name="BB">'O_ Arrivo'!$B$13:$B$218</definedName>
    <definedName name="ca" localSheetId="0">'O_ Arrivo'!ca</definedName>
    <definedName name="ca">ca</definedName>
    <definedName name="ca_10" localSheetId="0">'O_ Arrivo'!ca_10</definedName>
    <definedName name="ca_10">ca_10</definedName>
    <definedName name="ca_11" localSheetId="0">'O_ Arrivo'!ca_11</definedName>
    <definedName name="ca_11">ca_11</definedName>
    <definedName name="ca_3" localSheetId="0">'O_ Arrivo'!ca_3</definedName>
    <definedName name="ca_3">ca_3</definedName>
    <definedName name="ca_4" localSheetId="0">'O_ Arrivo'!ca_4</definedName>
    <definedName name="ca_4">ca_4</definedName>
    <definedName name="ca_9" localSheetId="0">'O_ Arrivo'!ca_9</definedName>
    <definedName name="ca_9">ca_9</definedName>
    <definedName name="CC">"$#RIF!.$C$19:$C$210"</definedName>
    <definedName name="d" localSheetId="0">'O_ Arrivo'!d</definedName>
    <definedName name="d">d</definedName>
    <definedName name="d_10" localSheetId="0">'O_ Arrivo'!d_10</definedName>
    <definedName name="d_10">d_10</definedName>
    <definedName name="d_11" localSheetId="0">'O_ Arrivo'!d_11</definedName>
    <definedName name="d_11">d_11</definedName>
    <definedName name="d_3" localSheetId="0">'O_ Arrivo'!d_3</definedName>
    <definedName name="d_3">d_3</definedName>
    <definedName name="d_4" localSheetId="0">'O_ Arrivo'!d_4</definedName>
    <definedName name="d_4">d_4</definedName>
    <definedName name="d_9" localSheetId="0">'O_ Arrivo'!d_9</definedName>
    <definedName name="d_9">d_9</definedName>
    <definedName name="e" localSheetId="0">'O_ Arrivo'!e</definedName>
    <definedName name="e">e</definedName>
    <definedName name="e_10" localSheetId="0">'O_ Arrivo'!e_10</definedName>
    <definedName name="e_10">e_10</definedName>
    <definedName name="e_11" localSheetId="0">'O_ Arrivo'!e_11</definedName>
    <definedName name="e_11">e_11</definedName>
    <definedName name="e_3" localSheetId="0">'O_ Arrivo'!e_3</definedName>
    <definedName name="e_3">e_3</definedName>
    <definedName name="e_4" localSheetId="0">'O_ Arrivo'!e_4</definedName>
    <definedName name="e_4">e_4</definedName>
    <definedName name="e_9" localSheetId="0">'O_ Arrivo'!e_9</definedName>
    <definedName name="e_9">e_9</definedName>
    <definedName name="elenco_societa">"$#RIF!.$W$41:$X$210"</definedName>
    <definedName name="elenco_societa_4">"$#RIF!.$W$41:$X$210"</definedName>
    <definedName name="ELISCR">"$#RIF!.$C$3:$P$448"</definedName>
    <definedName name="ELISCR_4">"$#RIF!.$C$3:$L$258"</definedName>
    <definedName name="Eliscri" localSheetId="0">'O_ Arrivo'!Eliscri</definedName>
    <definedName name="Eliscri">Eliscri</definedName>
    <definedName name="Eliscri_10" localSheetId="0">'O_ Arrivo'!Eliscri_10</definedName>
    <definedName name="Eliscri_10">Eliscri_10</definedName>
    <definedName name="Eliscri_11" localSheetId="0">'O_ Arrivo'!Eliscri_11</definedName>
    <definedName name="Eliscri_11">Eliscri_11</definedName>
    <definedName name="Eliscri_3">"#NOME?"</definedName>
    <definedName name="Eliscri_4" localSheetId="0">'O_ Arrivo'!Eliscri_4</definedName>
    <definedName name="Eliscri_4">Eliscri_4</definedName>
    <definedName name="Eliscri_9" localSheetId="0">'O_ Arrivo'!Eliscri_9</definedName>
    <definedName name="Eliscri_9">Eliscri_9</definedName>
    <definedName name="Excel_BuiltIn_Print_Area_10">#REF!</definedName>
    <definedName name="Excel_BuiltIn_Print_Area_11">#REF!</definedName>
    <definedName name="Excel_BuiltIn_Print_Area_12">'O_ Arrivo'!$A$1:$I$223</definedName>
    <definedName name="Excel_BuiltIn_Print_Area_13">#REF!</definedName>
    <definedName name="Excel_BuiltIn_Print_Area_14">#REF!</definedName>
    <definedName name="Excel_BuiltIn_Print_Area_9">#REF!</definedName>
    <definedName name="Excel_BuiltIn_Print_Titles_12">'O_ Arrivo'!$11:$12</definedName>
    <definedName name="Excel_BuiltIn_Print_Titles_14">#REF!</definedName>
    <definedName name="Excel_BuiltIn_Print_Titles_9">#REF!</definedName>
    <definedName name="f" localSheetId="0">'O_ Arrivo'!f</definedName>
    <definedName name="f">f</definedName>
    <definedName name="f_10" localSheetId="0">'O_ Arrivo'!f_10</definedName>
    <definedName name="f_10">f_10</definedName>
    <definedName name="f_11" localSheetId="0">'O_ Arrivo'!f_11</definedName>
    <definedName name="f_11">f_11</definedName>
    <definedName name="f_3" localSheetId="0">'O_ Arrivo'!f_3</definedName>
    <definedName name="f_3">f_3</definedName>
    <definedName name="f_4" localSheetId="0">'O_ Arrivo'!f_4</definedName>
    <definedName name="f_4">f_4</definedName>
    <definedName name="f_9" localSheetId="0">'O_ Arrivo'!f_9</definedName>
    <definedName name="f_9">f_9</definedName>
    <definedName name="Importo">"$#RIF!.$O$39:$O$48"</definedName>
    <definedName name="ISCRITTI" localSheetId="0">'O_ Arrivo'!ISCRITTI</definedName>
    <definedName name="ISCRITTI">ISCRITTI</definedName>
    <definedName name="ISCRITTI_10">"#NOME?"</definedName>
    <definedName name="ISCRITTI_11" localSheetId="0">'O_ Arrivo'!ISCRITTI</definedName>
    <definedName name="ISCRITTI_11">ISCRITTI</definedName>
    <definedName name="MENU10UCI" localSheetId="0">'O_ Arrivo'!MENU10UCI</definedName>
    <definedName name="MENU10UCI">MENU10UCI</definedName>
    <definedName name="MENU10UCI_10">"#NOME?"</definedName>
    <definedName name="MENU10UCI_11" localSheetId="0">'O_ Arrivo'!MENU10UCI</definedName>
    <definedName name="MENU10UCI_11">MENU10UCI</definedName>
    <definedName name="MENUARCHI" localSheetId="0">'O_ Arrivo'!MENUARCHI</definedName>
    <definedName name="MENUARCHI">MENUARCHI</definedName>
    <definedName name="MENUARCHI_10">"#NOME?"</definedName>
    <definedName name="MENUARCHI_11" localSheetId="0">'O_ Arrivo'!MENUARCHI</definedName>
    <definedName name="MENUARCHI_11">MENUARCHI</definedName>
    <definedName name="MENUARRIVO" localSheetId="0">'O_ Arrivo'!MENUARRIVO</definedName>
    <definedName name="MENUARRIVO">MENUARRIVO</definedName>
    <definedName name="MENUARRIVO_10">"#NOME?"</definedName>
    <definedName name="MENUARRIVO_11" localSheetId="0">'O_ Arrivo'!MENUARRIVO</definedName>
    <definedName name="MENUARRIVO_11">MENUARRIVO</definedName>
    <definedName name="MENUEQUIPE" localSheetId="0">'O_ Arrivo'!MENUEQUIPE</definedName>
    <definedName name="MENUEQUIPE">MENUEQUIPE</definedName>
    <definedName name="MENUEQUIPE_10">"#NOME?"</definedName>
    <definedName name="MENUEQUIPE_11" localSheetId="0">'O_ Arrivo'!MENUEQUIPE</definedName>
    <definedName name="MENUEQUIPE_11">MENUEQUIPE</definedName>
    <definedName name="MENUNOTEINF" localSheetId="0">'O_ Arrivo'!MENUNOTEINF</definedName>
    <definedName name="MENUNOTEINF">MENUNOTEINF</definedName>
    <definedName name="MENUNOTEINF_10">"#NOME?"</definedName>
    <definedName name="MENUNOTEINF_11" localSheetId="0">'O_ Arrivo'!MENUNOTEINF</definedName>
    <definedName name="MENUNOTEINF_11">MENUNOTEINF</definedName>
    <definedName name="MENURETROVER" localSheetId="0">'O_ Arrivo'!MENURETROVER</definedName>
    <definedName name="MENURETROVER">MENURETROVER</definedName>
    <definedName name="MENURETROVER_10">"#NOME?"</definedName>
    <definedName name="MENURETROVER_11" localSheetId="0">'O_ Arrivo'!MENURETROVER</definedName>
    <definedName name="MENURETROVER_11">MENURETROVER</definedName>
    <definedName name="MENUTAB" localSheetId="0">'O_ Arrivo'!MENUTAB</definedName>
    <definedName name="MENUTAB">MENUTAB</definedName>
    <definedName name="MENUTAB_10">"#NOME?"</definedName>
    <definedName name="MENUTAB_11" localSheetId="0">'O_ Arrivo'!MENUTAB</definedName>
    <definedName name="MENUTAB_11">MENUTAB</definedName>
    <definedName name="MENUVERBALE" localSheetId="0">'O_ Arrivo'!MENUVERBALE</definedName>
    <definedName name="MENUVERBALE">MENUVERBALE</definedName>
    <definedName name="MENUVERBALE_10">"#NOME?"</definedName>
    <definedName name="MENUVERBALE_11" localSheetId="0">'O_ Arrivo'!MENUVERBALE</definedName>
    <definedName name="MENUVERBALE_11">MENUVERBALE</definedName>
    <definedName name="MENUVOLN" localSheetId="0">'O_ Arrivo'!MENUVOLN</definedName>
    <definedName name="MENUVOLN">MENUVOLN</definedName>
    <definedName name="MENUVOLN_10">"#NOME?"</definedName>
    <definedName name="MENUVOLN_11" localSheetId="0">'O_ Arrivo'!MENUVOLN</definedName>
    <definedName name="MENUVOLN_11">MENUVOLN</definedName>
    <definedName name="MNOTEINFORMAT" localSheetId="0">'O_ Arrivo'!MNOTEINFORMAT</definedName>
    <definedName name="MNOTEINFORMAT">MNOTEINFORMAT</definedName>
    <definedName name="MNOTEINFORMAT_10">"#NOME?"</definedName>
    <definedName name="MNOTEINFORMAT_11" localSheetId="0">'O_ Arrivo'!MNOTEINFORMAT</definedName>
    <definedName name="MNOTEINFORMAT_11">MNOTEINFORMAT</definedName>
    <definedName name="Modulo1.MENUVERBALE" localSheetId="0">'O_ Arrivo'!Modulo1.MENUVERBALE</definedName>
    <definedName name="Modulo1.MENUVERBALE">Modulo1.MENUVERBALE</definedName>
    <definedName name="Modulo1.MENUVERBALE_10">"#NOME?"</definedName>
    <definedName name="Modulo1.MENUVERBALE_11" localSheetId="0">'O_ Arrivo'!Modulo1.MENUVERBALE</definedName>
    <definedName name="Modulo1.MENUVERBALE_11">Modulo1.MENUVERBALE</definedName>
    <definedName name="Modulo1.ORDINAXA" localSheetId="0">'O_ Arrivo'!Modulo1.ORDINAXA</definedName>
    <definedName name="Modulo1.ORDINAXA">Modulo1.ORDINAXA</definedName>
    <definedName name="Modulo1.ORDINAXA_10">"#NOME?"</definedName>
    <definedName name="Modulo1.ORDINAXA_11" localSheetId="0">'O_ Arrivo'!Modulo1.ORDINAXA</definedName>
    <definedName name="Modulo1.ORDINAXA_11">Modulo1.ORDINAXA</definedName>
    <definedName name="Modulo1.ORDINAXFB" localSheetId="0">'O_ Arrivo'!Modulo1.ORDINAXFB</definedName>
    <definedName name="Modulo1.ORDINAXFB">Modulo1.ORDINAXFB</definedName>
    <definedName name="Modulo1.ORDINAXFB_10">"#NOME?"</definedName>
    <definedName name="Modulo1.ORDINAXFB_11" localSheetId="0">'O_ Arrivo'!Modulo1.ORDINAXFB</definedName>
    <definedName name="Modulo1.ORDINAXFB_11">Modulo1.ORDINAXFB</definedName>
    <definedName name="Modulo1.PARTENTI" localSheetId="0">'O_ Arrivo'!Modulo1.PARTENTI</definedName>
    <definedName name="Modulo1.PARTENTI">Modulo1.PARTENTI</definedName>
    <definedName name="Modulo1.PARTENTI_10">"#NOME?"</definedName>
    <definedName name="Modulo1.PARTENTI_11" localSheetId="0">'O_ Arrivo'!Modulo1.PARTENTI</definedName>
    <definedName name="Modulo1.PARTENTI_11">Modulo1.PARTENTI</definedName>
    <definedName name="NEMUDATI" localSheetId="0">'O_ Arrivo'!NEMUDATI</definedName>
    <definedName name="NEMUDATI">NEMUDATI</definedName>
    <definedName name="NEMUDATI_10">"#NOME?"</definedName>
    <definedName name="NEMUDATI_11" localSheetId="0">'O_ Arrivo'!NEMUDATI</definedName>
    <definedName name="NEMUDATI_11">NEMUDATI</definedName>
    <definedName name="Nome">'[1]El_iscritti'!$A$9:$C$268</definedName>
    <definedName name="NOME_3">'[2]Foglio1'!$B$3:$C$200</definedName>
    <definedName name="NONMENU" localSheetId="0">'O_ Arrivo'!NONMENU</definedName>
    <definedName name="NONMENU">NONMENU</definedName>
    <definedName name="NONMENU_10">"#NOME?"</definedName>
    <definedName name="NONMENU_11" localSheetId="0">'O_ Arrivo'!NONMENU</definedName>
    <definedName name="NONMENU_11">NONMENU</definedName>
    <definedName name="OrdinamA" localSheetId="0">'O_ Arrivo'!OrdinamA</definedName>
    <definedName name="OrdinamA">OrdinamA</definedName>
    <definedName name="OrdinamA_10" localSheetId="0">'O_ Arrivo'!OrdinamA_10</definedName>
    <definedName name="OrdinamA_10">OrdinamA_10</definedName>
    <definedName name="OrdinamA_11" localSheetId="0">'O_ Arrivo'!OrdinamA_11</definedName>
    <definedName name="OrdinamA_11">OrdinamA_11</definedName>
    <definedName name="OrdinamA_3">"#NOME?"</definedName>
    <definedName name="OrdinamA_4" localSheetId="0">'O_ Arrivo'!OrdinamA_4</definedName>
    <definedName name="OrdinamA_4">OrdinamA_4</definedName>
    <definedName name="OrdinamA_9" localSheetId="0">'O_ Arrivo'!OrdinamA_9</definedName>
    <definedName name="OrdinamA_9">OrdinamA_9</definedName>
    <definedName name="ordinamG" localSheetId="0">'O_ Arrivo'!ordinamG</definedName>
    <definedName name="ordinamG">ordinamG</definedName>
    <definedName name="ordinamG_10" localSheetId="0">'O_ Arrivo'!ordinamG_10</definedName>
    <definedName name="ordinamG_10">ordinamG_10</definedName>
    <definedName name="ordinamG_11" localSheetId="0">'O_ Arrivo'!ordinamG_11</definedName>
    <definedName name="ordinamG_11">ordinamG_11</definedName>
    <definedName name="ordinamG_3">"#NOME?"</definedName>
    <definedName name="ordinamG_4" localSheetId="0">'O_ Arrivo'!ordinamG_4</definedName>
    <definedName name="ordinamG_4">ordinamG_4</definedName>
    <definedName name="ordinamG_9" localSheetId="0">'O_ Arrivo'!ordinamG_9</definedName>
    <definedName name="ordinamG_9">ordinamG_9</definedName>
    <definedName name="ordinanumeri" localSheetId="0">'O_ Arrivo'!ordinanumeri</definedName>
    <definedName name="ordinanumeri">ordinanumeri</definedName>
    <definedName name="ordinanumeri_10" localSheetId="0">'O_ Arrivo'!ordinanumeri_10</definedName>
    <definedName name="ordinanumeri_10">ordinanumeri_10</definedName>
    <definedName name="ordinanumeri_11" localSheetId="0">'O_ Arrivo'!ordinanumeri_11</definedName>
    <definedName name="ordinanumeri_11">ordinanumeri_11</definedName>
    <definedName name="ordinanumeri_3" localSheetId="0">'O_ Arrivo'!ordinanumeri_3</definedName>
    <definedName name="ordinanumeri_3">ordinanumeri_3</definedName>
    <definedName name="ordinanumeri_4" localSheetId="0">'O_ Arrivo'!ordinanumeri_4</definedName>
    <definedName name="ordinanumeri_4">ordinanumeri_4</definedName>
    <definedName name="ordinanumeri_9" localSheetId="0">'O_ Arrivo'!ordinanumeri_9</definedName>
    <definedName name="ordinanumeri_9">ordinanumeri_9</definedName>
    <definedName name="ORDINAXA" localSheetId="0">'O_ Arrivo'!ORDINAXA</definedName>
    <definedName name="ORDINAXA">ORDINAXA</definedName>
    <definedName name="ORDINAXA_10">"#NOME?"</definedName>
    <definedName name="ORDINAXA_11" localSheetId="0">'O_ Arrivo'!ORDINAXA</definedName>
    <definedName name="ORDINAXA_11">ORDINAXA</definedName>
    <definedName name="ORDINAXFB" localSheetId="0">'O_ Arrivo'!ORDINAXFB</definedName>
    <definedName name="ORDINAXFB">ORDINAXFB</definedName>
    <definedName name="ORDINAXFB_10">"#NOME?"</definedName>
    <definedName name="ORDINAXFB_11" localSheetId="0">'O_ Arrivo'!ORDINAXFB</definedName>
    <definedName name="ORDINAXFB_11">ORDINAXFB</definedName>
    <definedName name="PARTENTI" localSheetId="0">'O_ Arrivo'!PARTENTI</definedName>
    <definedName name="PARTENTI">PARTENTI</definedName>
    <definedName name="PARTENTI_10" localSheetId="0">'O_ Arrivo'!PARTENTI_10</definedName>
    <definedName name="PARTENTI_10">PARTENTI_10</definedName>
    <definedName name="PARTENTI_11" localSheetId="0">'O_ Arrivo'!PARTENTI_11</definedName>
    <definedName name="PARTENTI_11">PARTENTI_11</definedName>
    <definedName name="PARTENTI_3">"#NOME?"</definedName>
    <definedName name="PARTENTI_4" localSheetId="0">'O_ Arrivo'!PARTENTI_4</definedName>
    <definedName name="PARTENTI_4">PARTENTI_4</definedName>
    <definedName name="PARTENTI_9" localSheetId="0">'O_ Arrivo'!PARTENTI_9</definedName>
    <definedName name="PARTENTI_9">PARTENTI_9</definedName>
    <definedName name="Premi">"$#RIF!.$F$37:$N$48"</definedName>
    <definedName name="scri" localSheetId="0">'O_ Arrivo'!scri</definedName>
    <definedName name="scri">scri</definedName>
    <definedName name="scri_10" localSheetId="0">'O_ Arrivo'!scri_10</definedName>
    <definedName name="scri_10">scri_10</definedName>
    <definedName name="scri_11" localSheetId="0">'O_ Arrivo'!scri_11</definedName>
    <definedName name="scri_11">scri_11</definedName>
    <definedName name="scri_3" localSheetId="0">'O_ Arrivo'!scri_3</definedName>
    <definedName name="scri_3">scri_3</definedName>
    <definedName name="scri_4" localSheetId="0">'O_ Arrivo'!scri_4</definedName>
    <definedName name="scri_4">scri_4</definedName>
    <definedName name="scri_9" localSheetId="0">'O_ Arrivo'!scri_9</definedName>
    <definedName name="scri_9">scri_9</definedName>
    <definedName name="SCRITTI" localSheetId="0">'O_ Arrivo'!SCRITTI</definedName>
    <definedName name="SCRITTI">SCRITTI</definedName>
    <definedName name="SCRITTI_10">"#NOME?"</definedName>
    <definedName name="SCRITTI_11" localSheetId="0">'O_ Arrivo'!SCRITTI</definedName>
    <definedName name="SCRITTI_11">SCRITTI</definedName>
    <definedName name="Tabella_Premi">"$#RIF!.$F$37:$N$64"</definedName>
    <definedName name="Tabella_Premi_4">"$#RIF!.$F$37:$N$64"</definedName>
    <definedName name="UCI8MENU" localSheetId="0">'O_ Arrivo'!UCI8MENU</definedName>
    <definedName name="UCI8MENU">UCI8MENU</definedName>
    <definedName name="UCI8MENU_10">"#NOME?"</definedName>
    <definedName name="UCI8MENU_11" localSheetId="0">'O_ Arrivo'!UCI8MENU</definedName>
    <definedName name="UCI8MENU_11">UCI8MENU</definedName>
    <definedName name="UITTO" localSheetId="0">'O_ Arrivo'!UITTO</definedName>
    <definedName name="UITTO">UITTO</definedName>
    <definedName name="UITTO_10" localSheetId="0">'O_ Arrivo'!UITTO_10</definedName>
    <definedName name="UITTO_10">UITTO_10</definedName>
    <definedName name="UITTO_11" localSheetId="0">'O_ Arrivo'!UITTO_11</definedName>
    <definedName name="UITTO_11">UITTO_11</definedName>
    <definedName name="UITTO_3" localSheetId="0">'O_ Arrivo'!UITTO_3</definedName>
    <definedName name="UITTO_3">UITTO_3</definedName>
    <definedName name="UITTO_4" localSheetId="0">'O_ Arrivo'!UITTO_4</definedName>
    <definedName name="UITTO_4">UITTO_4</definedName>
    <definedName name="UITTO_9" localSheetId="0">'O_ Arrivo'!UITTO_9</definedName>
    <definedName name="UITTO_9">UITTO_9</definedName>
    <definedName name="Vetture" localSheetId="0">'O_ Arrivo'!Vetture</definedName>
    <definedName name="Vetture">Vetture</definedName>
    <definedName name="Vetture_10" localSheetId="0">'O_ Arrivo'!Vetture_10</definedName>
    <definedName name="Vetture_10">Vetture_10</definedName>
    <definedName name="Vetture_11" localSheetId="0">'O_ Arrivo'!Vetture_11</definedName>
    <definedName name="Vetture_11">Vetture_11</definedName>
    <definedName name="Vetture_4" localSheetId="0">'O_ Arrivo'!Vetture_4</definedName>
    <definedName name="Vetture_4">Vetture_4</definedName>
    <definedName name="Vetture_9" localSheetId="0">'O_ Arrivo'!Vetture_9</definedName>
    <definedName name="Vetture_9">Vetture_9</definedName>
  </definedNames>
  <calcPr fullCalcOnLoad="1"/>
</workbook>
</file>

<file path=xl/sharedStrings.xml><?xml version="1.0" encoding="utf-8"?>
<sst xmlns="http://schemas.openxmlformats.org/spreadsheetml/2006/main" count="136" uniqueCount="37">
  <si>
    <t>DOS.</t>
  </si>
  <si>
    <t>ORDINE D'ARRIVO</t>
  </si>
  <si>
    <t xml:space="preserve">                              '20137  MILANO - PIAZZA LUIGI  DI SAVOIA, 2 -  TEL.(02) 66.98.15.38 FAX (02) 66.92.337</t>
  </si>
  <si>
    <t>Ordre d'Arrivée</t>
  </si>
  <si>
    <t xml:space="preserve">                                                                                                    Dènomination de l'èpreuve /  Denominazione della gara :</t>
  </si>
  <si>
    <t xml:space="preserve">                                   Organisateur / Società Organizzatrice :</t>
  </si>
  <si>
    <t>Temps/Tempo</t>
  </si>
  <si>
    <t>Nbre de Km.</t>
  </si>
  <si>
    <t>Moyenne / media oraria</t>
  </si>
  <si>
    <t>N°</t>
  </si>
  <si>
    <t>Code</t>
  </si>
  <si>
    <t>Nom  Prènom</t>
  </si>
  <si>
    <t>EQUIPE</t>
  </si>
  <si>
    <t>TEMPS</t>
  </si>
  <si>
    <t>Escart</t>
  </si>
  <si>
    <t>RANG</t>
  </si>
  <si>
    <t>U.C.I.</t>
  </si>
  <si>
    <t>Cognome  Nome</t>
  </si>
  <si>
    <t>EQU.</t>
  </si>
  <si>
    <t>Team</t>
  </si>
  <si>
    <t>Naz.</t>
  </si>
  <si>
    <t>Tempo</t>
  </si>
  <si>
    <t>Gap</t>
  </si>
  <si>
    <t>00"</t>
  </si>
  <si>
    <t>DNS</t>
  </si>
  <si>
    <t>AB</t>
  </si>
  <si>
    <t xml:space="preserve"> N° de partants :</t>
  </si>
  <si>
    <r>
      <rPr>
        <b/>
        <sz val="10"/>
        <rFont val="Arial"/>
        <family val="2"/>
      </rPr>
      <t xml:space="preserve">AB </t>
    </r>
    <r>
      <rPr>
        <sz val="11"/>
        <color indexed="8"/>
        <rFont val="Calibri"/>
        <family val="2"/>
      </rPr>
      <t xml:space="preserve"> = Abandonnant  - ritirato - Abandoning the race</t>
    </r>
  </si>
  <si>
    <t xml:space="preserve"> Arrivés  :</t>
  </si>
  <si>
    <r>
      <t xml:space="preserve">DNS </t>
    </r>
    <r>
      <rPr>
        <sz val="11"/>
        <color indexed="8"/>
        <rFont val="Calibri"/>
        <family val="2"/>
      </rPr>
      <t>=  Ne prenant pas le depart - non partente -  not starting</t>
    </r>
  </si>
  <si>
    <t xml:space="preserve"> Abandons :</t>
  </si>
  <si>
    <r>
      <t>OTL</t>
    </r>
    <r>
      <rPr>
        <sz val="11"/>
        <color indexed="8"/>
        <rFont val="Calibri"/>
        <family val="2"/>
      </rPr>
      <t xml:space="preserve"> = Finissant hours du temps limite - fuori tempo massimo - Finish outside the time limit</t>
    </r>
  </si>
  <si>
    <t xml:space="preserve"> Data</t>
  </si>
  <si>
    <t xml:space="preserve"> ore 16,01</t>
  </si>
  <si>
    <t>Fax UCI :  +41-24-4685812</t>
  </si>
  <si>
    <t>Signature du Juge à l'Arrivée</t>
  </si>
  <si>
    <t xml:space="preserve">COLNAGO-LANDBOUWKREDIET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</si>
</sst>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  <numFmt numFmtId="165" formatCode="0.000"/>
    <numFmt numFmtId="166" formatCode="[$-F400]h:mm:ss\ AM/PM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4" borderId="0" xfId="46" applyFill="1" applyBorder="1">
      <alignment/>
      <protection/>
    </xf>
    <xf numFmtId="0" fontId="3" fillId="0" borderId="0" xfId="46" applyFont="1" applyAlignment="1">
      <alignment horizontal="center"/>
      <protection/>
    </xf>
    <xf numFmtId="0" fontId="1" fillId="0" borderId="0" xfId="46">
      <alignment/>
      <protection/>
    </xf>
    <xf numFmtId="0" fontId="2" fillId="24" borderId="10" xfId="46" applyFont="1" applyFill="1" applyBorder="1" applyAlignment="1">
      <alignment horizontal="left"/>
      <protection/>
    </xf>
    <xf numFmtId="0" fontId="8" fillId="24" borderId="0" xfId="46" applyFont="1" applyFill="1" applyBorder="1" applyAlignment="1">
      <alignment horizontal="left"/>
      <protection/>
    </xf>
    <xf numFmtId="0" fontId="1" fillId="24" borderId="0" xfId="46" applyFill="1" applyBorder="1" applyAlignment="1">
      <alignment horizontal="left"/>
      <protection/>
    </xf>
    <xf numFmtId="0" fontId="1" fillId="0" borderId="11" xfId="46" applyBorder="1" applyAlignment="1">
      <alignment horizontal="left"/>
      <protection/>
    </xf>
    <xf numFmtId="0" fontId="1" fillId="0" borderId="0" xfId="46" applyAlignment="1">
      <alignment horizontal="left"/>
      <protection/>
    </xf>
    <xf numFmtId="0" fontId="1" fillId="24" borderId="10" xfId="46" applyFill="1" applyBorder="1" applyAlignment="1">
      <alignment horizontal="center"/>
      <protection/>
    </xf>
    <xf numFmtId="0" fontId="8" fillId="24" borderId="0" xfId="46" applyFont="1" applyFill="1" applyBorder="1" applyAlignment="1">
      <alignment horizontal="center"/>
      <protection/>
    </xf>
    <xf numFmtId="0" fontId="1" fillId="24" borderId="0" xfId="46" applyFill="1" applyBorder="1" applyAlignment="1">
      <alignment horizontal="center"/>
      <protection/>
    </xf>
    <xf numFmtId="0" fontId="1" fillId="24" borderId="0" xfId="46" applyFont="1" applyFill="1" applyBorder="1" applyAlignment="1">
      <alignment horizontal="left"/>
      <protection/>
    </xf>
    <xf numFmtId="0" fontId="1" fillId="0" borderId="11" xfId="46" applyBorder="1">
      <alignment/>
      <protection/>
    </xf>
    <xf numFmtId="0" fontId="1" fillId="0" borderId="0" xfId="46" applyAlignment="1">
      <alignment horizontal="center"/>
      <protection/>
    </xf>
    <xf numFmtId="0" fontId="2" fillId="24" borderId="10" xfId="46" applyFont="1" applyFill="1" applyBorder="1" applyAlignment="1">
      <alignment horizontal="center"/>
      <protection/>
    </xf>
    <xf numFmtId="0" fontId="11" fillId="24" borderId="0" xfId="46" applyFont="1" applyFill="1" applyBorder="1" applyAlignment="1">
      <alignment horizontal="center"/>
      <protection/>
    </xf>
    <xf numFmtId="0" fontId="4" fillId="24" borderId="12" xfId="46" applyFont="1" applyFill="1" applyBorder="1">
      <alignment/>
      <protection/>
    </xf>
    <xf numFmtId="49" fontId="7" fillId="24" borderId="13" xfId="46" applyNumberFormat="1" applyFont="1" applyFill="1" applyBorder="1" applyAlignment="1">
      <alignment horizontal="left"/>
      <protection/>
    </xf>
    <xf numFmtId="0" fontId="1" fillId="24" borderId="13" xfId="46" applyFill="1" applyBorder="1">
      <alignment/>
      <protection/>
    </xf>
    <xf numFmtId="0" fontId="7" fillId="24" borderId="13" xfId="46" applyFont="1" applyFill="1" applyBorder="1" applyAlignment="1">
      <alignment horizontal="center"/>
      <protection/>
    </xf>
    <xf numFmtId="49" fontId="11" fillId="24" borderId="13" xfId="46" applyNumberFormat="1" applyFont="1" applyFill="1" applyBorder="1" applyAlignment="1">
      <alignment horizontal="left"/>
      <protection/>
    </xf>
    <xf numFmtId="0" fontId="4" fillId="24" borderId="10" xfId="46" applyFont="1" applyFill="1" applyBorder="1" applyAlignment="1">
      <alignment horizontal="left"/>
      <protection/>
    </xf>
    <xf numFmtId="0" fontId="11" fillId="24" borderId="13" xfId="46" applyFont="1" applyFill="1" applyBorder="1" applyAlignment="1">
      <alignment horizontal="center"/>
      <protection/>
    </xf>
    <xf numFmtId="49" fontId="13" fillId="24" borderId="13" xfId="46" applyNumberFormat="1" applyFont="1" applyFill="1" applyBorder="1" applyAlignment="1">
      <alignment horizontal="left"/>
      <protection/>
    </xf>
    <xf numFmtId="0" fontId="14" fillId="24" borderId="13" xfId="46" applyFont="1" applyFill="1" applyBorder="1" applyAlignment="1">
      <alignment horizontal="left"/>
      <protection/>
    </xf>
    <xf numFmtId="0" fontId="14" fillId="24" borderId="13" xfId="46" applyFont="1" applyFill="1" applyBorder="1" applyAlignment="1">
      <alignment horizontal="center"/>
      <protection/>
    </xf>
    <xf numFmtId="49" fontId="14" fillId="24" borderId="13" xfId="46" applyNumberFormat="1" applyFont="1" applyFill="1" applyBorder="1" applyAlignment="1">
      <alignment horizontal="left"/>
      <protection/>
    </xf>
    <xf numFmtId="0" fontId="8" fillId="24" borderId="14" xfId="46" applyFont="1" applyFill="1" applyBorder="1" applyAlignment="1">
      <alignment horizontal="center"/>
      <protection/>
    </xf>
    <xf numFmtId="0" fontId="4" fillId="24" borderId="13" xfId="46" applyFont="1" applyFill="1" applyBorder="1" applyAlignment="1">
      <alignment horizontal="left"/>
      <protection/>
    </xf>
    <xf numFmtId="0" fontId="15" fillId="24" borderId="0" xfId="46" applyFont="1" applyFill="1" applyBorder="1" applyAlignment="1">
      <alignment horizontal="center"/>
      <protection/>
    </xf>
    <xf numFmtId="0" fontId="4" fillId="24" borderId="13" xfId="46" applyFont="1" applyFill="1" applyBorder="1" applyAlignment="1">
      <alignment horizontal="center"/>
      <protection/>
    </xf>
    <xf numFmtId="0" fontId="16" fillId="24" borderId="0" xfId="46" applyFont="1" applyFill="1" applyBorder="1" applyAlignment="1">
      <alignment horizontal="center"/>
      <protection/>
    </xf>
    <xf numFmtId="0" fontId="14" fillId="24" borderId="0" xfId="46" applyFont="1" applyFill="1" applyBorder="1" applyAlignment="1">
      <alignment horizontal="left"/>
      <protection/>
    </xf>
    <xf numFmtId="164" fontId="9" fillId="0" borderId="15" xfId="46" applyNumberFormat="1" applyFont="1" applyBorder="1" applyAlignment="1">
      <alignment horizontal="center"/>
      <protection/>
    </xf>
    <xf numFmtId="0" fontId="4" fillId="24" borderId="0" xfId="46" applyFont="1" applyFill="1" applyBorder="1" applyAlignment="1">
      <alignment horizontal="center"/>
      <protection/>
    </xf>
    <xf numFmtId="165" fontId="9" fillId="24" borderId="15" xfId="46" applyNumberFormat="1" applyFont="1" applyFill="1" applyBorder="1" applyAlignment="1">
      <alignment horizontal="center"/>
      <protection/>
    </xf>
    <xf numFmtId="14" fontId="9" fillId="24" borderId="0" xfId="46" applyNumberFormat="1" applyFont="1" applyFill="1" applyBorder="1" applyAlignment="1">
      <alignment horizontal="center"/>
      <protection/>
    </xf>
    <xf numFmtId="0" fontId="1" fillId="24" borderId="16" xfId="46" applyFill="1" applyBorder="1" applyAlignment="1">
      <alignment horizontal="left"/>
      <protection/>
    </xf>
    <xf numFmtId="0" fontId="8" fillId="24" borderId="13" xfId="46" applyFont="1" applyFill="1" applyBorder="1" applyAlignment="1">
      <alignment horizontal="center"/>
      <protection/>
    </xf>
    <xf numFmtId="0" fontId="1" fillId="24" borderId="13" xfId="46" applyFill="1" applyBorder="1" applyAlignment="1">
      <alignment horizontal="center"/>
      <protection/>
    </xf>
    <xf numFmtId="0" fontId="1" fillId="24" borderId="13" xfId="46" applyFill="1" applyBorder="1" applyAlignment="1">
      <alignment horizontal="left"/>
      <protection/>
    </xf>
    <xf numFmtId="0" fontId="1" fillId="24" borderId="17" xfId="46" applyFill="1" applyBorder="1" applyAlignment="1">
      <alignment horizontal="left"/>
      <protection/>
    </xf>
    <xf numFmtId="0" fontId="8" fillId="24" borderId="18" xfId="46" applyFont="1" applyFill="1" applyBorder="1" applyAlignment="1">
      <alignment horizontal="center"/>
      <protection/>
    </xf>
    <xf numFmtId="0" fontId="9" fillId="24" borderId="18" xfId="46" applyFont="1" applyFill="1" applyBorder="1" applyAlignment="1">
      <alignment horizontal="center"/>
      <protection/>
    </xf>
    <xf numFmtId="0" fontId="8" fillId="24" borderId="19" xfId="46" applyFont="1" applyFill="1" applyBorder="1" applyAlignment="1">
      <alignment horizontal="center"/>
      <protection/>
    </xf>
    <xf numFmtId="0" fontId="9" fillId="24" borderId="20" xfId="46" applyFont="1" applyFill="1" applyBorder="1" applyAlignment="1">
      <alignment horizontal="center"/>
      <protection/>
    </xf>
    <xf numFmtId="0" fontId="1" fillId="24" borderId="21" xfId="46" applyFill="1" applyBorder="1" applyAlignment="1">
      <alignment horizontal="left"/>
      <protection/>
    </xf>
    <xf numFmtId="0" fontId="8" fillId="24" borderId="20" xfId="46" applyFont="1" applyFill="1" applyBorder="1" applyAlignment="1">
      <alignment horizontal="center"/>
      <protection/>
    </xf>
    <xf numFmtId="0" fontId="8" fillId="0" borderId="20" xfId="46" applyFont="1" applyBorder="1" applyAlignment="1">
      <alignment horizontal="center"/>
      <protection/>
    </xf>
    <xf numFmtId="0" fontId="11" fillId="0" borderId="22" xfId="46" applyFont="1" applyBorder="1" applyAlignment="1">
      <alignment horizontal="center"/>
      <protection/>
    </xf>
    <xf numFmtId="0" fontId="11" fillId="24" borderId="23" xfId="46" applyFont="1" applyFill="1" applyBorder="1" applyAlignment="1">
      <alignment horizontal="center"/>
      <protection/>
    </xf>
    <xf numFmtId="0" fontId="9" fillId="24" borderId="23" xfId="46" applyFont="1" applyFill="1" applyBorder="1" applyAlignment="1">
      <alignment horizontal="center"/>
      <protection/>
    </xf>
    <xf numFmtId="0" fontId="9" fillId="24" borderId="24" xfId="46" applyFont="1" applyFill="1" applyBorder="1" applyAlignment="1">
      <alignment horizontal="center"/>
      <protection/>
    </xf>
    <xf numFmtId="0" fontId="15" fillId="24" borderId="25" xfId="46" applyFont="1" applyFill="1" applyBorder="1" applyAlignment="1">
      <alignment horizontal="center"/>
      <protection/>
    </xf>
    <xf numFmtId="0" fontId="9" fillId="24" borderId="13" xfId="46" applyFont="1" applyFill="1" applyBorder="1" applyAlignment="1">
      <alignment horizontal="center"/>
      <protection/>
    </xf>
    <xf numFmtId="0" fontId="1" fillId="24" borderId="25" xfId="46" applyFont="1" applyFill="1" applyBorder="1" applyAlignment="1">
      <alignment horizontal="center"/>
      <protection/>
    </xf>
    <xf numFmtId="0" fontId="1" fillId="0" borderId="25" xfId="46" applyBorder="1" applyAlignment="1">
      <alignment horizontal="center"/>
      <protection/>
    </xf>
    <xf numFmtId="0" fontId="4" fillId="0" borderId="26" xfId="46" applyFont="1" applyBorder="1" applyAlignment="1">
      <alignment horizontal="center"/>
      <protection/>
    </xf>
    <xf numFmtId="1" fontId="9" fillId="0" borderId="27" xfId="46" applyNumberFormat="1" applyFont="1" applyBorder="1" applyAlignment="1" applyProtection="1">
      <alignment horizontal="center"/>
      <protection locked="0"/>
    </xf>
    <xf numFmtId="0" fontId="11" fillId="0" borderId="28" xfId="46" applyFont="1" applyBorder="1" applyAlignment="1">
      <alignment/>
      <protection/>
    </xf>
    <xf numFmtId="0" fontId="11" fillId="0" borderId="28" xfId="46" applyFont="1" applyBorder="1" applyAlignment="1">
      <alignment horizontal="center"/>
      <protection/>
    </xf>
    <xf numFmtId="0" fontId="6" fillId="0" borderId="29" xfId="46" applyFont="1" applyBorder="1" applyAlignment="1">
      <alignment horizontal="left"/>
      <protection/>
    </xf>
    <xf numFmtId="0" fontId="11" fillId="0" borderId="30" xfId="46" applyFont="1" applyBorder="1" applyAlignment="1">
      <alignment horizontal="center"/>
      <protection/>
    </xf>
    <xf numFmtId="21" fontId="11" fillId="0" borderId="31" xfId="46" applyNumberFormat="1" applyFont="1" applyBorder="1" applyAlignment="1" applyProtection="1">
      <alignment horizontal="center"/>
      <protection/>
    </xf>
    <xf numFmtId="0" fontId="1" fillId="0" borderId="29" xfId="46" applyBorder="1" applyAlignment="1">
      <alignment horizontal="center"/>
      <protection/>
    </xf>
    <xf numFmtId="21" fontId="11" fillId="0" borderId="28" xfId="46" applyNumberFormat="1" applyFont="1" applyBorder="1" applyAlignment="1" applyProtection="1">
      <alignment horizontal="center"/>
      <protection/>
    </xf>
    <xf numFmtId="166" fontId="1" fillId="0" borderId="29" xfId="46" applyNumberFormat="1" applyBorder="1" applyAlignment="1">
      <alignment horizontal="center"/>
      <protection/>
    </xf>
    <xf numFmtId="21" fontId="11" fillId="0" borderId="32" xfId="46" applyNumberFormat="1" applyFont="1" applyBorder="1" applyAlignment="1" applyProtection="1">
      <alignment horizontal="center"/>
      <protection/>
    </xf>
    <xf numFmtId="0" fontId="1" fillId="24" borderId="33" xfId="46" applyFill="1" applyBorder="1">
      <alignment/>
      <protection/>
    </xf>
    <xf numFmtId="0" fontId="11" fillId="24" borderId="34" xfId="46" applyFont="1" applyFill="1" applyBorder="1" applyAlignment="1">
      <alignment horizontal="left"/>
      <protection/>
    </xf>
    <xf numFmtId="0" fontId="4" fillId="24" borderId="35" xfId="46" applyFont="1" applyFill="1" applyBorder="1">
      <alignment/>
      <protection/>
    </xf>
    <xf numFmtId="0" fontId="8" fillId="24" borderId="36" xfId="46" applyFont="1" applyFill="1" applyBorder="1" applyAlignment="1">
      <alignment horizontal="left"/>
      <protection/>
    </xf>
    <xf numFmtId="0" fontId="1" fillId="24" borderId="21" xfId="46" applyFill="1" applyBorder="1">
      <alignment/>
      <protection/>
    </xf>
    <xf numFmtId="0" fontId="1" fillId="0" borderId="0" xfId="46" applyBorder="1">
      <alignment/>
      <protection/>
    </xf>
    <xf numFmtId="0" fontId="1" fillId="24" borderId="21" xfId="46" applyFont="1" applyFill="1" applyBorder="1">
      <alignment/>
      <protection/>
    </xf>
    <xf numFmtId="0" fontId="1" fillId="24" borderId="10" xfId="46" applyFill="1" applyBorder="1">
      <alignment/>
      <protection/>
    </xf>
    <xf numFmtId="0" fontId="11" fillId="24" borderId="37" xfId="46" applyFont="1" applyFill="1" applyBorder="1" applyAlignment="1">
      <alignment horizontal="left"/>
      <protection/>
    </xf>
    <xf numFmtId="0" fontId="4" fillId="24" borderId="38" xfId="46" applyFont="1" applyFill="1" applyBorder="1">
      <alignment/>
      <protection/>
    </xf>
    <xf numFmtId="0" fontId="8" fillId="24" borderId="39" xfId="46" applyFont="1" applyFill="1" applyBorder="1" applyAlignment="1">
      <alignment horizontal="left"/>
      <protection/>
    </xf>
    <xf numFmtId="0" fontId="12" fillId="24" borderId="0" xfId="46" applyFont="1" applyFill="1" applyBorder="1">
      <alignment/>
      <protection/>
    </xf>
    <xf numFmtId="0" fontId="1" fillId="24" borderId="0" xfId="46" applyFont="1" applyFill="1" applyBorder="1">
      <alignment/>
      <protection/>
    </xf>
    <xf numFmtId="0" fontId="1" fillId="24" borderId="10" xfId="46" applyFill="1" applyBorder="1" applyAlignment="1">
      <alignment horizontal="left"/>
      <protection/>
    </xf>
    <xf numFmtId="0" fontId="11" fillId="24" borderId="40" xfId="46" applyFont="1" applyFill="1" applyBorder="1" applyAlignment="1">
      <alignment horizontal="left"/>
      <protection/>
    </xf>
    <xf numFmtId="0" fontId="4" fillId="24" borderId="41" xfId="46" applyFont="1" applyFill="1" applyBorder="1">
      <alignment/>
      <protection/>
    </xf>
    <xf numFmtId="0" fontId="8" fillId="24" borderId="42" xfId="46" applyFont="1" applyFill="1" applyBorder="1" applyAlignment="1">
      <alignment horizontal="left"/>
      <protection/>
    </xf>
    <xf numFmtId="14" fontId="8" fillId="24" borderId="43" xfId="46" applyNumberFormat="1" applyFont="1" applyFill="1" applyBorder="1" applyAlignment="1">
      <alignment horizontal="center"/>
      <protection/>
    </xf>
    <xf numFmtId="0" fontId="1" fillId="24" borderId="43" xfId="46" applyFill="1" applyBorder="1">
      <alignment/>
      <protection/>
    </xf>
    <xf numFmtId="20" fontId="1" fillId="24" borderId="43" xfId="46" applyNumberFormat="1" applyFont="1" applyFill="1" applyBorder="1">
      <alignment/>
      <protection/>
    </xf>
    <xf numFmtId="0" fontId="1" fillId="24" borderId="43" xfId="46" applyFont="1" applyFill="1" applyBorder="1" applyAlignment="1">
      <alignment horizontal="center"/>
      <protection/>
    </xf>
    <xf numFmtId="0" fontId="1" fillId="24" borderId="43" xfId="46" applyFont="1" applyFill="1" applyBorder="1">
      <alignment/>
      <protection/>
    </xf>
    <xf numFmtId="0" fontId="2" fillId="24" borderId="0" xfId="46" applyFont="1" applyFill="1" applyBorder="1">
      <alignment/>
      <protection/>
    </xf>
    <xf numFmtId="0" fontId="12" fillId="24" borderId="0" xfId="46" applyFont="1" applyFill="1" applyBorder="1" applyAlignment="1">
      <alignment horizontal="center"/>
      <protection/>
    </xf>
    <xf numFmtId="0" fontId="33" fillId="0" borderId="11" xfId="46" applyFont="1" applyBorder="1">
      <alignment/>
      <protection/>
    </xf>
    <xf numFmtId="0" fontId="2" fillId="24" borderId="44" xfId="46" applyFont="1" applyFill="1" applyBorder="1" applyAlignment="1">
      <alignment horizontal="left"/>
      <protection/>
    </xf>
    <xf numFmtId="0" fontId="2" fillId="24" borderId="12" xfId="46" applyFont="1" applyFill="1" applyBorder="1">
      <alignment/>
      <protection/>
    </xf>
    <xf numFmtId="0" fontId="1" fillId="24" borderId="12" xfId="46" applyFill="1" applyBorder="1">
      <alignment/>
      <protection/>
    </xf>
    <xf numFmtId="0" fontId="8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1" fillId="0" borderId="0" xfId="46" applyBorder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5" fillId="24" borderId="10" xfId="46" applyFont="1" applyFill="1" applyBorder="1" applyAlignment="1">
      <alignment horizontal="center"/>
      <protection/>
    </xf>
    <xf numFmtId="0" fontId="5" fillId="24" borderId="0" xfId="46" applyFont="1" applyFill="1" applyBorder="1" applyAlignment="1">
      <alignment horizontal="center"/>
      <protection/>
    </xf>
    <xf numFmtId="0" fontId="5" fillId="24" borderId="11" xfId="46" applyFont="1" applyFill="1" applyBorder="1" applyAlignment="1">
      <alignment horizontal="center"/>
      <protection/>
    </xf>
    <xf numFmtId="0" fontId="7" fillId="24" borderId="10" xfId="46" applyFont="1" applyFill="1" applyBorder="1" applyAlignment="1">
      <alignment horizontal="center"/>
      <protection/>
    </xf>
    <xf numFmtId="0" fontId="7" fillId="24" borderId="0" xfId="46" applyFont="1" applyFill="1" applyBorder="1" applyAlignment="1">
      <alignment horizontal="center"/>
      <protection/>
    </xf>
    <xf numFmtId="0" fontId="7" fillId="24" borderId="11" xfId="46" applyFont="1" applyFill="1" applyBorder="1" applyAlignment="1">
      <alignment horizontal="center"/>
      <protection/>
    </xf>
    <xf numFmtId="14" fontId="11" fillId="24" borderId="45" xfId="46" applyNumberFormat="1" applyFont="1" applyFill="1" applyBorder="1" applyAlignment="1">
      <alignment horizontal="center"/>
      <protection/>
    </xf>
    <xf numFmtId="14" fontId="11" fillId="24" borderId="13" xfId="46" applyNumberFormat="1" applyFont="1" applyFill="1" applyBorder="1" applyAlignment="1">
      <alignment horizontal="center"/>
      <protection/>
    </xf>
    <xf numFmtId="0" fontId="3" fillId="24" borderId="0" xfId="46" applyFont="1" applyFill="1" applyBorder="1" applyAlignment="1">
      <alignment horizontal="center"/>
      <protection/>
    </xf>
    <xf numFmtId="0" fontId="8" fillId="24" borderId="19" xfId="46" applyFont="1" applyFill="1" applyBorder="1" applyAlignment="1">
      <alignment horizontal="center"/>
      <protection/>
    </xf>
    <xf numFmtId="0" fontId="1" fillId="0" borderId="46" xfId="46" applyBorder="1" applyAlignment="1">
      <alignment/>
      <protection/>
    </xf>
    <xf numFmtId="0" fontId="10" fillId="24" borderId="24" xfId="46" applyFont="1" applyFill="1" applyBorder="1" applyAlignment="1">
      <alignment horizontal="center"/>
      <protection/>
    </xf>
    <xf numFmtId="0" fontId="10" fillId="0" borderId="45" xfId="46" applyFont="1" applyBorder="1" applyAlignment="1">
      <alignment horizontal="center"/>
      <protection/>
    </xf>
    <xf numFmtId="0" fontId="11" fillId="0" borderId="28" xfId="46" applyFont="1" applyBorder="1" applyAlignment="1">
      <alignment horizontal="left"/>
      <protection/>
    </xf>
    <xf numFmtId="0" fontId="1" fillId="0" borderId="30" xfId="46" applyBorder="1" applyAlignment="1">
      <alignment horizontal="left"/>
      <protection/>
    </xf>
    <xf numFmtId="0" fontId="11" fillId="0" borderId="19" xfId="46" applyFont="1" applyBorder="1" applyAlignment="1">
      <alignment horizontal="left"/>
      <protection/>
    </xf>
    <xf numFmtId="0" fontId="33" fillId="24" borderId="0" xfId="46" applyFont="1" applyFill="1" applyBorder="1" applyAlignment="1">
      <alignment horizontal="center" vertical="center"/>
      <protection/>
    </xf>
    <xf numFmtId="0" fontId="33" fillId="24" borderId="11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180975</xdr:rowOff>
    </xdr:from>
    <xdr:to>
      <xdr:col>2</xdr:col>
      <xdr:colOff>790575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1133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95250</xdr:rowOff>
    </xdr:from>
    <xdr:to>
      <xdr:col>8</xdr:col>
      <xdr:colOff>428625</xdr:colOff>
      <xdr:row>4</xdr:row>
      <xdr:rowOff>142875</xdr:rowOff>
    </xdr:to>
    <xdr:pic>
      <xdr:nvPicPr>
        <xdr:cNvPr id="2" name="Picture 7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95250"/>
          <a:ext cx="6381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\AppData\Local\Microsoft\Windows\Temporary%20Internet%20Files\Content.IE5\NSDMR8L0\GP%20LUgano%202014\Programma%20Lugano%202014\Programma%20%20Gara\Lugano%20ga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\AppData\Local\Microsoft\Windows\Temporary%20Internet%20Files\Content.IE5\NSDMR8L0\GP%20LUgano%202014\Programma%20Lugano%202014\Programma%20%20Gara\DOCUME~1\admin\IMPOST~1\Temp\Rosati\Lavori\Gest-Gare\Giro%20delle%20regioni\27&#176;%20Giro%20delle%20Regioni%20Gestione%20G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tel"/>
      <sheetName val="Equipe"/>
      <sheetName val="Archivio"/>
      <sheetName val="El_iscritti"/>
      <sheetName val="Elingaggi"/>
      <sheetName val="El_Partenti"/>
      <sheetName val="Verifica"/>
      <sheetName val="Dati"/>
      <sheetName val="UCI_ISCRITTI"/>
      <sheetName val="UCI_partenti"/>
      <sheetName val="O_ Arrivo"/>
      <sheetName val="Vol_10"/>
      <sheetName val="C_G_"/>
      <sheetName val="Griglia"/>
      <sheetName val="Verbdil"/>
      <sheetName val="verbale d_c_"/>
      <sheetName val="medico"/>
      <sheetName val="Team Car"/>
      <sheetName val="Num Utili"/>
      <sheetName val="Rapporto compatibilità"/>
      <sheetName val="Rapporto compatibilità (1)"/>
    </sheetNames>
    <sheetDataSet>
      <sheetData sheetId="3">
        <row r="2">
          <cell r="A2" t="str">
            <v> </v>
          </cell>
        </row>
        <row r="4">
          <cell r="A4" t="str">
            <v>                          LISTE DES ENGAGES / ELENCO ISCRITTI</v>
          </cell>
          <cell r="F4" t="str">
            <v> </v>
          </cell>
        </row>
        <row r="5">
          <cell r="A5" t="str">
            <v>                  Dènomin. de l'èpreuve   /   Denominazione della gara   :</v>
          </cell>
          <cell r="E5" t="str">
            <v>68°  Gran Premio Città di Lugano</v>
          </cell>
          <cell r="F5" t="str">
            <v>02,03,2014</v>
          </cell>
        </row>
        <row r="6">
          <cell r="A6" t="str">
            <v>                                             Organisateur / Società Organizzatrice :</v>
          </cell>
          <cell r="E6" t="str">
            <v>Velo Club  Lugano</v>
          </cell>
        </row>
        <row r="8">
          <cell r="B8" t="str">
            <v>Code</v>
          </cell>
          <cell r="F8" t="str">
            <v>Code</v>
          </cell>
          <cell r="H8" t="str">
            <v>Iscritti</v>
          </cell>
        </row>
        <row r="9">
          <cell r="A9" t="str">
            <v>DOSS.</v>
          </cell>
          <cell r="B9" t="str">
            <v>U.C.I.</v>
          </cell>
          <cell r="C9" t="str">
            <v>NOM</v>
          </cell>
          <cell r="D9" t="str">
            <v>PRENOM</v>
          </cell>
          <cell r="E9" t="str">
            <v>EQUIPE</v>
          </cell>
          <cell r="F9" t="str">
            <v>Equipe</v>
          </cell>
          <cell r="G9" t="str">
            <v>Naz.</v>
          </cell>
          <cell r="H9">
            <v>171</v>
          </cell>
        </row>
        <row r="10">
          <cell r="A10">
            <v>1</v>
          </cell>
          <cell r="B10" t="str">
            <v>ITA19771126</v>
          </cell>
          <cell r="C10" t="str">
            <v>Basso Ivan</v>
          </cell>
          <cell r="D10">
            <v>0</v>
          </cell>
          <cell r="E10" t="str">
            <v>Cannondale </v>
          </cell>
          <cell r="F10" t="str">
            <v>CAN</v>
          </cell>
          <cell r="G10" t="str">
            <v>ITA</v>
          </cell>
          <cell r="H10">
            <v>1</v>
          </cell>
        </row>
        <row r="11">
          <cell r="A11">
            <v>2</v>
          </cell>
          <cell r="B11" t="str">
            <v>GER19911015</v>
          </cell>
          <cell r="C11" t="str">
            <v>Koch Michel</v>
          </cell>
          <cell r="D11">
            <v>0</v>
          </cell>
          <cell r="E11" t="str">
            <v>Cannondale </v>
          </cell>
          <cell r="F11" t="str">
            <v>CAN</v>
          </cell>
          <cell r="G11" t="str">
            <v>GER</v>
          </cell>
          <cell r="H11">
            <v>1</v>
          </cell>
        </row>
        <row r="12">
          <cell r="A12">
            <v>3</v>
          </cell>
          <cell r="B12" t="str">
            <v>ITA19921025</v>
          </cell>
          <cell r="C12" t="str">
            <v>Formolo Davide</v>
          </cell>
          <cell r="D12">
            <v>0</v>
          </cell>
          <cell r="E12" t="str">
            <v>Cannondale </v>
          </cell>
          <cell r="F12" t="str">
            <v>CAN</v>
          </cell>
          <cell r="G12" t="str">
            <v>ITA</v>
          </cell>
          <cell r="H12">
            <v>1</v>
          </cell>
        </row>
        <row r="13">
          <cell r="A13">
            <v>4</v>
          </cell>
          <cell r="B13" t="str">
            <v>SLO19941019</v>
          </cell>
          <cell r="C13" t="str">
            <v>Mohoric Matej</v>
          </cell>
          <cell r="D13">
            <v>0</v>
          </cell>
          <cell r="E13" t="str">
            <v>Cannondale </v>
          </cell>
          <cell r="F13" t="str">
            <v>CAN</v>
          </cell>
          <cell r="G13" t="str">
            <v>SLO</v>
          </cell>
          <cell r="H13">
            <v>1</v>
          </cell>
        </row>
        <row r="14">
          <cell r="A14">
            <v>5</v>
          </cell>
          <cell r="B14" t="str">
            <v>ITA19891005</v>
          </cell>
          <cell r="C14" t="str">
            <v>Ratto Daniele</v>
          </cell>
          <cell r="D14">
            <v>0</v>
          </cell>
          <cell r="E14" t="str">
            <v>Cannondale </v>
          </cell>
          <cell r="F14" t="str">
            <v>CAN</v>
          </cell>
          <cell r="G14" t="str">
            <v>ITA</v>
          </cell>
          <cell r="H14">
            <v>1</v>
          </cell>
        </row>
        <row r="15">
          <cell r="A15">
            <v>6</v>
          </cell>
          <cell r="B15" t="str">
            <v>AUT19880929</v>
          </cell>
          <cell r="C15" t="str">
            <v>Krizek Matthias</v>
          </cell>
          <cell r="D15">
            <v>0</v>
          </cell>
          <cell r="E15" t="str">
            <v>Cannondale </v>
          </cell>
          <cell r="F15" t="str">
            <v>CAN</v>
          </cell>
          <cell r="G15" t="str">
            <v>AUT</v>
          </cell>
          <cell r="H15">
            <v>1</v>
          </cell>
        </row>
        <row r="16">
          <cell r="A16">
            <v>7</v>
          </cell>
          <cell r="B16" t="str">
            <v>ITA19801210</v>
          </cell>
          <cell r="C16" t="str">
            <v>Longo Borghini Paolo</v>
          </cell>
          <cell r="D16">
            <v>0</v>
          </cell>
          <cell r="E16" t="str">
            <v>Cannondale </v>
          </cell>
          <cell r="F16" t="str">
            <v>CAN</v>
          </cell>
          <cell r="G16" t="str">
            <v>ITA</v>
          </cell>
          <cell r="H16">
            <v>1</v>
          </cell>
        </row>
        <row r="17">
          <cell r="A17">
            <v>8</v>
          </cell>
          <cell r="B17" t="str">
            <v>ITA19910627</v>
          </cell>
          <cell r="C17" t="str">
            <v>Vilella Davide</v>
          </cell>
          <cell r="D17">
            <v>0</v>
          </cell>
          <cell r="E17" t="str">
            <v>Cannondale </v>
          </cell>
          <cell r="F17" t="str">
            <v>CAN</v>
          </cell>
          <cell r="G17" t="str">
            <v>ITA</v>
          </cell>
          <cell r="H17">
            <v>1</v>
          </cell>
          <cell r="I17">
            <v>8</v>
          </cell>
        </row>
        <row r="18">
          <cell r="A18">
            <v>9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>CAN</v>
          </cell>
          <cell r="G18" t="str">
            <v>0</v>
          </cell>
          <cell r="H18">
            <v>0</v>
          </cell>
        </row>
        <row r="19">
          <cell r="A19">
            <v>10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>CAN</v>
          </cell>
          <cell r="G19" t="str">
            <v>0</v>
          </cell>
          <cell r="H19">
            <v>0</v>
          </cell>
        </row>
        <row r="20">
          <cell r="A20">
            <v>11</v>
          </cell>
          <cell r="B20" t="str">
            <v>ITA19890715</v>
          </cell>
          <cell r="C20" t="str">
            <v>Ulissi Diego</v>
          </cell>
          <cell r="D20">
            <v>0</v>
          </cell>
          <cell r="E20" t="str">
            <v>Lampre - Merida</v>
          </cell>
          <cell r="F20" t="str">
            <v>LAM</v>
          </cell>
          <cell r="G20" t="str">
            <v>ITA</v>
          </cell>
          <cell r="H20">
            <v>1</v>
          </cell>
        </row>
        <row r="21">
          <cell r="A21">
            <v>12</v>
          </cell>
          <cell r="B21" t="str">
            <v>ITA19810919</v>
          </cell>
          <cell r="C21" t="str">
            <v>Cunego Damiano</v>
          </cell>
          <cell r="D21">
            <v>0</v>
          </cell>
          <cell r="E21" t="str">
            <v>Lampre - Merida</v>
          </cell>
          <cell r="F21" t="str">
            <v>LAM</v>
          </cell>
          <cell r="G21" t="str">
            <v>ITA</v>
          </cell>
          <cell r="H21">
            <v>1</v>
          </cell>
        </row>
        <row r="22">
          <cell r="A22">
            <v>13</v>
          </cell>
          <cell r="B22" t="str">
            <v>ITA19931029</v>
          </cell>
          <cell r="C22" t="str">
            <v>Bonifazio Nicolò </v>
          </cell>
          <cell r="D22">
            <v>0</v>
          </cell>
          <cell r="E22" t="str">
            <v>Lampre - Merida</v>
          </cell>
          <cell r="F22" t="str">
            <v>LAM</v>
          </cell>
          <cell r="G22" t="str">
            <v>ITA</v>
          </cell>
          <cell r="H22">
            <v>1</v>
          </cell>
        </row>
        <row r="23">
          <cell r="A23">
            <v>14</v>
          </cell>
          <cell r="B23" t="str">
            <v>ITA19831111</v>
          </cell>
          <cell r="C23" t="str">
            <v>Bono Matteo</v>
          </cell>
          <cell r="D23">
            <v>0</v>
          </cell>
          <cell r="E23" t="str">
            <v>Lampre - Merida</v>
          </cell>
          <cell r="F23" t="str">
            <v>LAM</v>
          </cell>
          <cell r="G23" t="str">
            <v>ITA</v>
          </cell>
          <cell r="H23">
            <v>1</v>
          </cell>
        </row>
        <row r="24">
          <cell r="A24">
            <v>15</v>
          </cell>
          <cell r="B24" t="str">
            <v>ITA19890616</v>
          </cell>
          <cell r="C24" t="str">
            <v>Palini Andrea</v>
          </cell>
          <cell r="D24">
            <v>0</v>
          </cell>
          <cell r="E24" t="str">
            <v>Lampre - Merida</v>
          </cell>
          <cell r="F24" t="str">
            <v>LAM</v>
          </cell>
          <cell r="G24" t="str">
            <v>ITA</v>
          </cell>
          <cell r="H24">
            <v>1</v>
          </cell>
        </row>
        <row r="25">
          <cell r="A25">
            <v>16</v>
          </cell>
          <cell r="B25" t="str">
            <v>ITA19800809</v>
          </cell>
          <cell r="C25" t="str">
            <v>Mori Manuele</v>
          </cell>
          <cell r="D25">
            <v>0</v>
          </cell>
          <cell r="E25" t="str">
            <v>Lampre - Merida</v>
          </cell>
          <cell r="F25" t="str">
            <v>LAM</v>
          </cell>
          <cell r="G25" t="str">
            <v>ITA</v>
          </cell>
          <cell r="H25">
            <v>1</v>
          </cell>
        </row>
        <row r="26">
          <cell r="A26">
            <v>17</v>
          </cell>
          <cell r="B26" t="str">
            <v>COL19790417</v>
          </cell>
          <cell r="C26" t="str">
            <v>Serpa Perez Jose Rodolfo</v>
          </cell>
          <cell r="D26">
            <v>0</v>
          </cell>
          <cell r="E26" t="str">
            <v>Lampre - Merida</v>
          </cell>
          <cell r="F26" t="str">
            <v>LAM</v>
          </cell>
          <cell r="G26" t="str">
            <v>COL</v>
          </cell>
          <cell r="H26">
            <v>1</v>
          </cell>
        </row>
        <row r="27">
          <cell r="A27">
            <v>18</v>
          </cell>
          <cell r="B27" t="str">
            <v>ITA19920313</v>
          </cell>
          <cell r="C27" t="str">
            <v>Wackermann Luca</v>
          </cell>
          <cell r="D27">
            <v>0</v>
          </cell>
          <cell r="E27" t="str">
            <v>Lampre - Merida</v>
          </cell>
          <cell r="F27" t="str">
            <v>LAM</v>
          </cell>
          <cell r="G27" t="str">
            <v>ITA</v>
          </cell>
          <cell r="H27">
            <v>1</v>
          </cell>
          <cell r="I27">
            <v>8</v>
          </cell>
        </row>
        <row r="28">
          <cell r="A28">
            <v>19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 t="str">
            <v>0</v>
          </cell>
          <cell r="H28">
            <v>0</v>
          </cell>
        </row>
        <row r="29">
          <cell r="A29">
            <v>20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 t="str">
            <v>0</v>
          </cell>
          <cell r="H29">
            <v>0</v>
          </cell>
        </row>
        <row r="30">
          <cell r="A30">
            <v>21</v>
          </cell>
          <cell r="B30" t="str">
            <v/>
          </cell>
          <cell r="C30">
            <v>0</v>
          </cell>
          <cell r="D30" t="str">
            <v/>
          </cell>
          <cell r="E30">
            <v>0</v>
          </cell>
          <cell r="G30" t="str">
            <v/>
          </cell>
          <cell r="H30">
            <v>0</v>
          </cell>
        </row>
        <row r="31">
          <cell r="A31">
            <v>22</v>
          </cell>
          <cell r="B31" t="str">
            <v>ITA19840430</v>
          </cell>
          <cell r="C31" t="str">
            <v>Santaromita Ivan</v>
          </cell>
          <cell r="D31">
            <v>0</v>
          </cell>
          <cell r="E31" t="str">
            <v>Orica Greenedge</v>
          </cell>
          <cell r="F31" t="str">
            <v>OGE</v>
          </cell>
          <cell r="G31" t="str">
            <v>ITA</v>
          </cell>
          <cell r="H31">
            <v>1</v>
          </cell>
        </row>
        <row r="32">
          <cell r="A32">
            <v>23</v>
          </cell>
          <cell r="B32" t="str">
            <v>AUS19860718</v>
          </cell>
          <cell r="C32" t="str">
            <v>Clarke Simon</v>
          </cell>
          <cell r="D32">
            <v>0</v>
          </cell>
          <cell r="E32" t="str">
            <v>Orica Greenedge</v>
          </cell>
          <cell r="F32" t="str">
            <v>OGE</v>
          </cell>
          <cell r="G32" t="str">
            <v>AUS</v>
          </cell>
          <cell r="H32">
            <v>1</v>
          </cell>
        </row>
        <row r="33">
          <cell r="A33">
            <v>24</v>
          </cell>
          <cell r="B33" t="str">
            <v>CAN19850221</v>
          </cell>
          <cell r="C33" t="str">
            <v>Meier Christian</v>
          </cell>
          <cell r="D33">
            <v>0</v>
          </cell>
          <cell r="E33" t="str">
            <v>Orica Greenedge</v>
          </cell>
          <cell r="F33" t="str">
            <v>OGE</v>
          </cell>
          <cell r="G33" t="str">
            <v>CAN</v>
          </cell>
          <cell r="H33">
            <v>1</v>
          </cell>
        </row>
        <row r="34">
          <cell r="A34">
            <v>25</v>
          </cell>
          <cell r="B34" t="str">
            <v>GBR19920807</v>
          </cell>
          <cell r="C34" t="str">
            <v>Yates Adam</v>
          </cell>
          <cell r="D34">
            <v>0</v>
          </cell>
          <cell r="E34" t="str">
            <v>Orica Greenedge</v>
          </cell>
          <cell r="F34" t="str">
            <v>OGE</v>
          </cell>
          <cell r="G34" t="str">
            <v>GBR</v>
          </cell>
          <cell r="H34">
            <v>1</v>
          </cell>
        </row>
        <row r="35">
          <cell r="A35">
            <v>26</v>
          </cell>
          <cell r="B35" t="str">
            <v>GBR19920807</v>
          </cell>
          <cell r="C35" t="str">
            <v>Yates Simon</v>
          </cell>
          <cell r="D35">
            <v>0</v>
          </cell>
          <cell r="E35" t="str">
            <v>Orica Greenedge</v>
          </cell>
          <cell r="F35" t="str">
            <v>OGE</v>
          </cell>
          <cell r="G35" t="str">
            <v>GBR</v>
          </cell>
          <cell r="H35">
            <v>1</v>
          </cell>
        </row>
        <row r="36">
          <cell r="A36">
            <v>27</v>
          </cell>
          <cell r="B36" t="str">
            <v>AUS19880111</v>
          </cell>
          <cell r="C36" t="str">
            <v>Meyer Cameron</v>
          </cell>
          <cell r="D36">
            <v>0</v>
          </cell>
          <cell r="E36" t="str">
            <v>Orica Greenedge</v>
          </cell>
          <cell r="F36" t="str">
            <v>OGE</v>
          </cell>
          <cell r="G36" t="str">
            <v>AUS</v>
          </cell>
          <cell r="H36">
            <v>1</v>
          </cell>
        </row>
        <row r="37">
          <cell r="A37">
            <v>28</v>
          </cell>
          <cell r="B37" t="str">
            <v>AUS19891018</v>
          </cell>
          <cell r="C37" t="str">
            <v>Howard Leigh</v>
          </cell>
          <cell r="D37">
            <v>0</v>
          </cell>
          <cell r="E37" t="str">
            <v>Orica Greenedge</v>
          </cell>
          <cell r="F37" t="str">
            <v>OGE</v>
          </cell>
          <cell r="G37" t="str">
            <v>AUS</v>
          </cell>
          <cell r="H37">
            <v>1</v>
          </cell>
          <cell r="I37">
            <v>7</v>
          </cell>
        </row>
        <row r="38">
          <cell r="A38">
            <v>29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 t="str">
            <v>0</v>
          </cell>
          <cell r="H38">
            <v>0</v>
          </cell>
        </row>
        <row r="39">
          <cell r="A39">
            <v>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 t="str">
            <v>0</v>
          </cell>
          <cell r="H39">
            <v>0</v>
          </cell>
        </row>
        <row r="40">
          <cell r="A40">
            <v>31</v>
          </cell>
          <cell r="B40" t="str">
            <v>ITA19770925</v>
          </cell>
          <cell r="C40" t="str">
            <v>Nocentini Rinaldo</v>
          </cell>
          <cell r="D40">
            <v>0</v>
          </cell>
          <cell r="E40" t="str">
            <v>AG2R - La Mondiale</v>
          </cell>
          <cell r="F40" t="str">
            <v>ALM</v>
          </cell>
          <cell r="G40" t="str">
            <v>ITA</v>
          </cell>
          <cell r="H40">
            <v>1</v>
          </cell>
        </row>
        <row r="41">
          <cell r="A41">
            <v>32</v>
          </cell>
          <cell r="B41" t="str">
            <v>FRA19861103</v>
          </cell>
          <cell r="C41" t="str">
            <v>Bouet Maxime</v>
          </cell>
          <cell r="D41">
            <v>0</v>
          </cell>
          <cell r="E41" t="str">
            <v>AG2R - La Mondiale</v>
          </cell>
          <cell r="F41" t="str">
            <v>ALM</v>
          </cell>
          <cell r="G41" t="str">
            <v>FRA</v>
          </cell>
          <cell r="H41">
            <v>1</v>
          </cell>
        </row>
        <row r="42">
          <cell r="A42">
            <v>33</v>
          </cell>
          <cell r="B42" t="str">
            <v>FRA19800820</v>
          </cell>
          <cell r="C42" t="str">
            <v>Dumoulin Samuel</v>
          </cell>
          <cell r="D42">
            <v>0</v>
          </cell>
          <cell r="E42" t="str">
            <v>AG2R - La Mondiale</v>
          </cell>
          <cell r="F42" t="str">
            <v>ALM</v>
          </cell>
          <cell r="G42" t="str">
            <v>FRA</v>
          </cell>
          <cell r="H42">
            <v>1</v>
          </cell>
        </row>
        <row r="43">
          <cell r="A43">
            <v>34</v>
          </cell>
          <cell r="B43" t="str">
            <v>ITA19890602</v>
          </cell>
          <cell r="C43" t="str">
            <v>Appollonio Davide</v>
          </cell>
          <cell r="D43">
            <v>0</v>
          </cell>
          <cell r="E43" t="str">
            <v>AG2R - La Mondiale</v>
          </cell>
          <cell r="F43" t="str">
            <v>ALM</v>
          </cell>
          <cell r="G43" t="str">
            <v>ITA</v>
          </cell>
          <cell r="H43">
            <v>1</v>
          </cell>
        </row>
        <row r="44">
          <cell r="A44">
            <v>35</v>
          </cell>
          <cell r="B44" t="str">
            <v>FRA19930305</v>
          </cell>
          <cell r="C44" t="str">
            <v>Gougeaed Alexis</v>
          </cell>
          <cell r="D44">
            <v>0</v>
          </cell>
          <cell r="E44" t="str">
            <v>AG2R - La Mondiale</v>
          </cell>
          <cell r="F44" t="str">
            <v>ALM</v>
          </cell>
          <cell r="G44" t="str">
            <v>FRA</v>
          </cell>
          <cell r="H44">
            <v>1</v>
          </cell>
        </row>
        <row r="45">
          <cell r="A45">
            <v>36</v>
          </cell>
          <cell r="B45" t="str">
            <v>GER19870407</v>
          </cell>
          <cell r="C45" t="str">
            <v>Gretsch Patrick</v>
          </cell>
          <cell r="D45">
            <v>0</v>
          </cell>
          <cell r="E45" t="str">
            <v>AG2R - La Mondiale</v>
          </cell>
          <cell r="F45" t="str">
            <v>ALM</v>
          </cell>
          <cell r="G45" t="str">
            <v>GER</v>
          </cell>
          <cell r="H45">
            <v>1</v>
          </cell>
        </row>
        <row r="46">
          <cell r="A46">
            <v>37</v>
          </cell>
          <cell r="B46" t="str">
            <v>GER19891228</v>
          </cell>
          <cell r="C46" t="str">
            <v>Kern Julian</v>
          </cell>
          <cell r="D46">
            <v>0</v>
          </cell>
          <cell r="E46" t="str">
            <v>AG2R - La Mondiale</v>
          </cell>
          <cell r="F46" t="str">
            <v>ALM</v>
          </cell>
          <cell r="G46" t="str">
            <v>GER</v>
          </cell>
          <cell r="H46">
            <v>1</v>
          </cell>
        </row>
        <row r="47">
          <cell r="A47">
            <v>38</v>
          </cell>
          <cell r="B47" t="str">
            <v>ITA19840106</v>
          </cell>
          <cell r="C47" t="str">
            <v>Montaguti Matteo</v>
          </cell>
          <cell r="D47">
            <v>0</v>
          </cell>
          <cell r="E47" t="str">
            <v>AG2R - La Mondiale</v>
          </cell>
          <cell r="F47" t="str">
            <v>ALM</v>
          </cell>
          <cell r="G47" t="str">
            <v>ITA</v>
          </cell>
          <cell r="H47">
            <v>1</v>
          </cell>
          <cell r="I47">
            <v>8</v>
          </cell>
        </row>
        <row r="48">
          <cell r="A48">
            <v>39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 t="str">
            <v>0</v>
          </cell>
          <cell r="H48">
            <v>0</v>
          </cell>
        </row>
        <row r="49">
          <cell r="A49">
            <v>40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 t="str">
            <v>0</v>
          </cell>
          <cell r="H49">
            <v>0</v>
          </cell>
        </row>
        <row r="50">
          <cell r="A50">
            <v>41</v>
          </cell>
          <cell r="B50" t="str">
            <v>COL19841003</v>
          </cell>
          <cell r="C50" t="str">
            <v>Rubiano Chavez Miguel Angel</v>
          </cell>
          <cell r="D50">
            <v>0</v>
          </cell>
          <cell r="E50" t="str">
            <v>Colombia </v>
          </cell>
          <cell r="F50" t="str">
            <v>COL</v>
          </cell>
          <cell r="G50" t="str">
            <v>COL</v>
          </cell>
          <cell r="H50">
            <v>1</v>
          </cell>
        </row>
        <row r="51">
          <cell r="A51">
            <v>42</v>
          </cell>
          <cell r="B51" t="str">
            <v>COL19860611</v>
          </cell>
          <cell r="C51" t="str">
            <v>Duarte Arevalo Fabio Andres</v>
          </cell>
          <cell r="D51">
            <v>0</v>
          </cell>
          <cell r="E51" t="str">
            <v>Colombia </v>
          </cell>
          <cell r="F51" t="str">
            <v>COL</v>
          </cell>
          <cell r="G51" t="str">
            <v>COL</v>
          </cell>
          <cell r="H51">
            <v>1</v>
          </cell>
        </row>
        <row r="52">
          <cell r="A52">
            <v>43</v>
          </cell>
          <cell r="B52" t="str">
            <v>COL19881119</v>
          </cell>
          <cell r="C52" t="str">
            <v>Pantano Jarlinson</v>
          </cell>
          <cell r="D52">
            <v>0</v>
          </cell>
          <cell r="E52" t="str">
            <v>Colombia </v>
          </cell>
          <cell r="F52" t="str">
            <v>COL</v>
          </cell>
          <cell r="G52" t="str">
            <v>COL</v>
          </cell>
          <cell r="H52">
            <v>1</v>
          </cell>
        </row>
        <row r="53">
          <cell r="A53">
            <v>44</v>
          </cell>
          <cell r="B53" t="str">
            <v>COL19900925</v>
          </cell>
          <cell r="C53" t="str">
            <v>Pantoja Tobar Darwin Femey</v>
          </cell>
          <cell r="D53">
            <v>0</v>
          </cell>
          <cell r="E53" t="str">
            <v>Colombia </v>
          </cell>
          <cell r="F53" t="str">
            <v>COL</v>
          </cell>
          <cell r="G53" t="str">
            <v>COL</v>
          </cell>
          <cell r="H53">
            <v>1</v>
          </cell>
        </row>
        <row r="54">
          <cell r="A54">
            <v>45</v>
          </cell>
          <cell r="B54" t="str">
            <v>COL19890404</v>
          </cell>
          <cell r="C54" t="str">
            <v>Paredes Jonathan</v>
          </cell>
          <cell r="D54">
            <v>0</v>
          </cell>
          <cell r="E54" t="str">
            <v>Colombia </v>
          </cell>
          <cell r="F54" t="str">
            <v>COL</v>
          </cell>
          <cell r="G54" t="str">
            <v>COL</v>
          </cell>
          <cell r="H54">
            <v>1</v>
          </cell>
        </row>
        <row r="55">
          <cell r="A55">
            <v>46</v>
          </cell>
          <cell r="B55" t="str">
            <v/>
          </cell>
          <cell r="C55">
            <v>0</v>
          </cell>
          <cell r="D55" t="str">
            <v/>
          </cell>
          <cell r="E55">
            <v>0</v>
          </cell>
          <cell r="F55" t="str">
            <v>COL</v>
          </cell>
          <cell r="G55" t="str">
            <v/>
          </cell>
          <cell r="H55">
            <v>0</v>
          </cell>
        </row>
        <row r="56">
          <cell r="A56">
            <v>47</v>
          </cell>
          <cell r="B56" t="str">
            <v>COL19940819</v>
          </cell>
          <cell r="C56" t="str">
            <v>Diaz Cardenas Edward Fabian</v>
          </cell>
          <cell r="D56">
            <v>0</v>
          </cell>
          <cell r="E56" t="str">
            <v>Colombia </v>
          </cell>
          <cell r="F56" t="str">
            <v>COL</v>
          </cell>
          <cell r="G56" t="str">
            <v>COL</v>
          </cell>
          <cell r="H56">
            <v>1</v>
          </cell>
        </row>
        <row r="57">
          <cell r="A57">
            <v>48</v>
          </cell>
          <cell r="B57" t="str">
            <v>COL19870321</v>
          </cell>
          <cell r="C57" t="str">
            <v>Torres Agudelo Rodolfo Andres</v>
          </cell>
          <cell r="D57">
            <v>0</v>
          </cell>
          <cell r="E57" t="str">
            <v>Colombia </v>
          </cell>
          <cell r="F57" t="str">
            <v>COL</v>
          </cell>
          <cell r="G57" t="str">
            <v>COL</v>
          </cell>
          <cell r="H57">
            <v>1</v>
          </cell>
          <cell r="I57">
            <v>7</v>
          </cell>
        </row>
        <row r="58">
          <cell r="A58">
            <v>49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 t="str">
            <v>0</v>
          </cell>
          <cell r="H58">
            <v>0</v>
          </cell>
        </row>
        <row r="59">
          <cell r="A59">
            <v>50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 t="str">
            <v>0</v>
          </cell>
          <cell r="H59">
            <v>0</v>
          </cell>
        </row>
        <row r="60">
          <cell r="A60">
            <v>51</v>
          </cell>
          <cell r="B60" t="str">
            <v>SUI19861209</v>
          </cell>
          <cell r="C60" t="str">
            <v>Frank Mathias</v>
          </cell>
          <cell r="D60">
            <v>0</v>
          </cell>
          <cell r="E60" t="str">
            <v>Iam Cycling</v>
          </cell>
          <cell r="F60" t="str">
            <v>IAM</v>
          </cell>
          <cell r="G60" t="str">
            <v>SUI</v>
          </cell>
          <cell r="H60">
            <v>1</v>
          </cell>
        </row>
        <row r="61">
          <cell r="A61">
            <v>52</v>
          </cell>
          <cell r="B61" t="str">
            <v>SUI19880307</v>
          </cell>
          <cell r="C61" t="str">
            <v>Fumeaux Jonathan</v>
          </cell>
          <cell r="D61">
            <v>0</v>
          </cell>
          <cell r="E61" t="str">
            <v>Iam Cycling</v>
          </cell>
          <cell r="F61" t="str">
            <v>IAM</v>
          </cell>
          <cell r="G61" t="str">
            <v>SUI</v>
          </cell>
          <cell r="H61">
            <v>1</v>
          </cell>
        </row>
        <row r="62">
          <cell r="A62">
            <v>53</v>
          </cell>
          <cell r="B62" t="str">
            <v>FRA19800102</v>
          </cell>
          <cell r="C62" t="str">
            <v>Pineau Jerome</v>
          </cell>
          <cell r="D62">
            <v>0</v>
          </cell>
          <cell r="E62" t="str">
            <v>Iam Cycling</v>
          </cell>
          <cell r="F62" t="str">
            <v>IAM</v>
          </cell>
          <cell r="G62" t="str">
            <v>FRA</v>
          </cell>
          <cell r="H62">
            <v>1</v>
          </cell>
        </row>
        <row r="63">
          <cell r="A63">
            <v>54</v>
          </cell>
          <cell r="B63" t="str">
            <v>SUI19850822</v>
          </cell>
          <cell r="C63" t="str">
            <v>Hollenstein Reto</v>
          </cell>
          <cell r="D63">
            <v>0</v>
          </cell>
          <cell r="E63" t="str">
            <v>Iam Cycling</v>
          </cell>
          <cell r="F63" t="str">
            <v>IAM</v>
          </cell>
          <cell r="G63" t="str">
            <v>SUI</v>
          </cell>
          <cell r="H63">
            <v>1</v>
          </cell>
        </row>
        <row r="64">
          <cell r="A64">
            <v>55</v>
          </cell>
          <cell r="B64" t="str">
            <v>SUI19890528</v>
          </cell>
          <cell r="C64" t="str">
            <v>Reichenbach Sebastien</v>
          </cell>
          <cell r="D64">
            <v>0</v>
          </cell>
          <cell r="E64" t="str">
            <v>Iam Cycling</v>
          </cell>
          <cell r="F64" t="str">
            <v>IAM</v>
          </cell>
          <cell r="G64" t="str">
            <v>SUI</v>
          </cell>
          <cell r="H64">
            <v>1</v>
          </cell>
        </row>
        <row r="65">
          <cell r="A65">
            <v>56</v>
          </cell>
          <cell r="B65" t="str">
            <v>SUI19900501</v>
          </cell>
          <cell r="C65" t="str">
            <v>Schelling Patrick</v>
          </cell>
          <cell r="D65">
            <v>0</v>
          </cell>
          <cell r="E65" t="str">
            <v>Iam Cycling</v>
          </cell>
          <cell r="F65" t="str">
            <v>IAM</v>
          </cell>
          <cell r="G65" t="str">
            <v>SUI</v>
          </cell>
          <cell r="H65">
            <v>1</v>
          </cell>
        </row>
        <row r="66">
          <cell r="A66">
            <v>57</v>
          </cell>
          <cell r="B66" t="str">
            <v>SUI19820701</v>
          </cell>
          <cell r="C66" t="str">
            <v>Tschopp Johann</v>
          </cell>
          <cell r="D66">
            <v>0</v>
          </cell>
          <cell r="E66" t="str">
            <v>Iam Cycling</v>
          </cell>
          <cell r="F66" t="str">
            <v>IAM</v>
          </cell>
          <cell r="G66" t="str">
            <v>SUI</v>
          </cell>
          <cell r="H66">
            <v>1</v>
          </cell>
        </row>
        <row r="67">
          <cell r="A67">
            <v>58</v>
          </cell>
          <cell r="B67" t="str">
            <v>SUI19860625</v>
          </cell>
          <cell r="C67" t="str">
            <v>Wyss Marcel</v>
          </cell>
          <cell r="D67">
            <v>0</v>
          </cell>
          <cell r="E67" t="str">
            <v>Iam Cycling</v>
          </cell>
          <cell r="F67" t="str">
            <v>IAM</v>
          </cell>
          <cell r="G67" t="str">
            <v>SUI</v>
          </cell>
          <cell r="H67">
            <v>1</v>
          </cell>
          <cell r="I67">
            <v>8</v>
          </cell>
        </row>
        <row r="68">
          <cell r="A68">
            <v>59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str">
            <v>OPQ</v>
          </cell>
          <cell r="G68" t="str">
            <v>0</v>
          </cell>
          <cell r="H68">
            <v>0</v>
          </cell>
        </row>
        <row r="69">
          <cell r="A69">
            <v>60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>OPQ</v>
          </cell>
          <cell r="G69" t="str">
            <v>0</v>
          </cell>
          <cell r="H69">
            <v>0</v>
          </cell>
        </row>
        <row r="70">
          <cell r="A70">
            <v>61</v>
          </cell>
          <cell r="B70" t="str">
            <v>ITA19891117</v>
          </cell>
          <cell r="C70" t="str">
            <v>Battaglin Enrico</v>
          </cell>
          <cell r="D70">
            <v>0</v>
          </cell>
          <cell r="E70" t="str">
            <v>Bardiani  - Csf </v>
          </cell>
          <cell r="F70" t="str">
            <v>BAR</v>
          </cell>
          <cell r="G70" t="str">
            <v>ITA</v>
          </cell>
          <cell r="H70">
            <v>1</v>
          </cell>
        </row>
        <row r="71">
          <cell r="A71">
            <v>62</v>
          </cell>
          <cell r="B71" t="str">
            <v>ITA19881226</v>
          </cell>
          <cell r="C71" t="str">
            <v>Canola Marco</v>
          </cell>
          <cell r="D71">
            <v>0</v>
          </cell>
          <cell r="E71" t="str">
            <v>Bardiani  - Csf </v>
          </cell>
          <cell r="F71" t="str">
            <v>BAR</v>
          </cell>
          <cell r="G71" t="str">
            <v>ITA</v>
          </cell>
          <cell r="H71">
            <v>1</v>
          </cell>
        </row>
        <row r="72">
          <cell r="A72">
            <v>63</v>
          </cell>
          <cell r="B72" t="str">
            <v>ITA19890226</v>
          </cell>
          <cell r="C72" t="str">
            <v>Locatelli Stefano</v>
          </cell>
          <cell r="D72">
            <v>0</v>
          </cell>
          <cell r="E72" t="str">
            <v>Bardiani  - Csf </v>
          </cell>
          <cell r="F72" t="str">
            <v>BAR</v>
          </cell>
          <cell r="G72" t="str">
            <v>ITA</v>
          </cell>
          <cell r="H72">
            <v>1</v>
          </cell>
        </row>
        <row r="73">
          <cell r="A73">
            <v>64</v>
          </cell>
          <cell r="B73" t="str">
            <v>ITA19900517</v>
          </cell>
          <cell r="C73" t="str">
            <v>Colbrelli Sonny</v>
          </cell>
          <cell r="D73">
            <v>0</v>
          </cell>
          <cell r="E73" t="str">
            <v>Bardiani  - Csf </v>
          </cell>
          <cell r="F73" t="str">
            <v>BAR</v>
          </cell>
          <cell r="G73" t="str">
            <v>ITA</v>
          </cell>
          <cell r="H73">
            <v>1</v>
          </cell>
        </row>
        <row r="74">
          <cell r="A74">
            <v>65</v>
          </cell>
          <cell r="B74" t="str">
            <v>ITA19880804</v>
          </cell>
          <cell r="C74" t="str">
            <v>Pagani Angelo</v>
          </cell>
          <cell r="D74">
            <v>0</v>
          </cell>
          <cell r="E74" t="str">
            <v>Bardiani  - Csf </v>
          </cell>
          <cell r="F74" t="str">
            <v>BAR</v>
          </cell>
          <cell r="G74" t="str">
            <v>ITA</v>
          </cell>
          <cell r="H74">
            <v>1</v>
          </cell>
        </row>
        <row r="75">
          <cell r="A75">
            <v>66</v>
          </cell>
          <cell r="B75" t="str">
            <v>ITA19891102</v>
          </cell>
          <cell r="C75" t="str">
            <v>Zardini Edoardo</v>
          </cell>
          <cell r="D75">
            <v>0</v>
          </cell>
          <cell r="E75" t="str">
            <v>Bardiani  - Csf </v>
          </cell>
          <cell r="F75" t="str">
            <v>BAR</v>
          </cell>
          <cell r="G75" t="str">
            <v>ITA</v>
          </cell>
          <cell r="H75">
            <v>1</v>
          </cell>
        </row>
        <row r="76">
          <cell r="A76">
            <v>67</v>
          </cell>
          <cell r="B76" t="str">
            <v>ITA19900304</v>
          </cell>
          <cell r="C76" t="str">
            <v>Barbin Enrico</v>
          </cell>
          <cell r="D76">
            <v>0</v>
          </cell>
          <cell r="E76" t="str">
            <v>Bardiani  - Csf </v>
          </cell>
          <cell r="F76" t="str">
            <v>BAR</v>
          </cell>
          <cell r="G76" t="str">
            <v>ITA</v>
          </cell>
          <cell r="H76">
            <v>1</v>
          </cell>
        </row>
        <row r="77">
          <cell r="A77">
            <v>68</v>
          </cell>
          <cell r="B77" t="str">
            <v>ITA19900901</v>
          </cell>
          <cell r="C77" t="str">
            <v>Bongiorno Francesco Manuel</v>
          </cell>
          <cell r="D77">
            <v>0</v>
          </cell>
          <cell r="E77" t="str">
            <v>Bardiani  - Csf </v>
          </cell>
          <cell r="F77" t="str">
            <v>BAR</v>
          </cell>
          <cell r="G77" t="str">
            <v>ITA</v>
          </cell>
          <cell r="H77">
            <v>1</v>
          </cell>
          <cell r="I77">
            <v>8</v>
          </cell>
        </row>
        <row r="78">
          <cell r="A78">
            <v>69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VIN</v>
          </cell>
          <cell r="G78" t="str">
            <v>0</v>
          </cell>
          <cell r="H78">
            <v>0</v>
          </cell>
        </row>
        <row r="79">
          <cell r="A79">
            <v>70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 t="str">
            <v>VIN</v>
          </cell>
          <cell r="G79" t="str">
            <v>0</v>
          </cell>
          <cell r="H79">
            <v>0</v>
          </cell>
        </row>
        <row r="80">
          <cell r="A80">
            <v>71</v>
          </cell>
          <cell r="B80" t="str">
            <v>ITA19850605</v>
          </cell>
          <cell r="C80" t="str">
            <v>Taborre Fabio</v>
          </cell>
          <cell r="D80">
            <v>0</v>
          </cell>
          <cell r="E80" t="str">
            <v>Yellow Fluo</v>
          </cell>
          <cell r="F80" t="str">
            <v>YEL</v>
          </cell>
          <cell r="G80" t="str">
            <v>ITA</v>
          </cell>
          <cell r="H80">
            <v>1</v>
          </cell>
        </row>
        <row r="81">
          <cell r="A81">
            <v>72</v>
          </cell>
          <cell r="B81" t="str">
            <v>ITA19910914</v>
          </cell>
          <cell r="C81" t="str">
            <v>Conti Samuele</v>
          </cell>
          <cell r="D81">
            <v>0</v>
          </cell>
          <cell r="E81" t="str">
            <v>Yellow Fluo</v>
          </cell>
          <cell r="F81" t="str">
            <v>YEL</v>
          </cell>
          <cell r="G81" t="str">
            <v>ITA</v>
          </cell>
          <cell r="H81">
            <v>1</v>
          </cell>
        </row>
        <row r="82">
          <cell r="A82">
            <v>73</v>
          </cell>
          <cell r="B82" t="str">
            <v>ITA19910529</v>
          </cell>
          <cell r="C82" t="str">
            <v>Fedi Andrea</v>
          </cell>
          <cell r="D82">
            <v>0</v>
          </cell>
          <cell r="E82" t="str">
            <v>Yellow Fluo</v>
          </cell>
          <cell r="F82" t="str">
            <v>YEL</v>
          </cell>
          <cell r="G82" t="str">
            <v>ITA</v>
          </cell>
          <cell r="H82">
            <v>1</v>
          </cell>
        </row>
        <row r="83">
          <cell r="A83">
            <v>74</v>
          </cell>
          <cell r="B83" t="str">
            <v>ITA19850510</v>
          </cell>
          <cell r="C83" t="str">
            <v>Finetto Mauro</v>
          </cell>
          <cell r="D83">
            <v>0</v>
          </cell>
          <cell r="E83" t="str">
            <v>Yellow Fluo</v>
          </cell>
          <cell r="F83" t="str">
            <v>YEL</v>
          </cell>
          <cell r="G83" t="str">
            <v>ITA</v>
          </cell>
          <cell r="H83">
            <v>1</v>
          </cell>
        </row>
        <row r="84">
          <cell r="A84">
            <v>75</v>
          </cell>
          <cell r="B84" t="str">
            <v>BRA19871020</v>
          </cell>
          <cell r="C84" t="str">
            <v>Andriato Rafael</v>
          </cell>
          <cell r="D84">
            <v>0</v>
          </cell>
          <cell r="E84" t="str">
            <v>Yellow Fluo</v>
          </cell>
          <cell r="F84" t="str">
            <v>YEL</v>
          </cell>
          <cell r="G84" t="str">
            <v>BRA</v>
          </cell>
          <cell r="H84">
            <v>1</v>
          </cell>
        </row>
        <row r="85">
          <cell r="A85">
            <v>76</v>
          </cell>
          <cell r="B85" t="str">
            <v>ITA19870117</v>
          </cell>
          <cell r="C85" t="str">
            <v>Ponzi Simone</v>
          </cell>
          <cell r="D85">
            <v>0</v>
          </cell>
          <cell r="E85" t="str">
            <v>Yellow Fluo</v>
          </cell>
          <cell r="F85" t="str">
            <v>YEL</v>
          </cell>
          <cell r="G85" t="str">
            <v>ITA</v>
          </cell>
          <cell r="H85">
            <v>1</v>
          </cell>
        </row>
        <row r="86">
          <cell r="A86">
            <v>77</v>
          </cell>
          <cell r="B86" t="str">
            <v>ITA19831216</v>
          </cell>
          <cell r="C86" t="str">
            <v>Failli Francesco</v>
          </cell>
          <cell r="D86">
            <v>0</v>
          </cell>
          <cell r="E86" t="str">
            <v>Yellow Fluo</v>
          </cell>
          <cell r="F86" t="str">
            <v>YEL</v>
          </cell>
          <cell r="G86" t="str">
            <v>ITA</v>
          </cell>
          <cell r="H86">
            <v>1</v>
          </cell>
        </row>
        <row r="87">
          <cell r="A87">
            <v>78</v>
          </cell>
          <cell r="B87" t="str">
            <v>ITA19870814</v>
          </cell>
          <cell r="C87" t="str">
            <v>Rabottini Matteo</v>
          </cell>
          <cell r="D87">
            <v>0</v>
          </cell>
          <cell r="E87" t="str">
            <v>Yellow Fluo</v>
          </cell>
          <cell r="F87" t="str">
            <v>YEL</v>
          </cell>
          <cell r="G87" t="str">
            <v>ITA</v>
          </cell>
          <cell r="H87">
            <v>1</v>
          </cell>
          <cell r="I87">
            <v>8</v>
          </cell>
        </row>
        <row r="88">
          <cell r="A88">
            <v>79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 t="str">
            <v>YEL</v>
          </cell>
          <cell r="G88" t="str">
            <v>0</v>
          </cell>
          <cell r="H88">
            <v>0</v>
          </cell>
        </row>
        <row r="89">
          <cell r="A89">
            <v>80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YEL</v>
          </cell>
          <cell r="G89" t="str">
            <v>0</v>
          </cell>
          <cell r="H89">
            <v>0</v>
          </cell>
        </row>
        <row r="90">
          <cell r="A90">
            <v>81</v>
          </cell>
          <cell r="B90" t="str">
            <v>RSA19900917</v>
          </cell>
          <cell r="C90" t="str">
            <v>Jim Songezo </v>
          </cell>
          <cell r="D90">
            <v>0</v>
          </cell>
          <cell r="E90" t="str">
            <v>MTN - Qhubeka</v>
          </cell>
          <cell r="F90" t="str">
            <v>MTN</v>
          </cell>
          <cell r="G90" t="str">
            <v>RSA</v>
          </cell>
          <cell r="H90">
            <v>1</v>
          </cell>
        </row>
        <row r="91">
          <cell r="A91">
            <v>82</v>
          </cell>
          <cell r="B91" t="str">
            <v>ERI19901001</v>
          </cell>
          <cell r="C91" t="str">
            <v>Tewelde Weldegabir Jani</v>
          </cell>
          <cell r="D91">
            <v>0</v>
          </cell>
          <cell r="E91" t="str">
            <v>MTN - Qhubeka</v>
          </cell>
          <cell r="F91" t="str">
            <v>MTN</v>
          </cell>
          <cell r="G91" t="str">
            <v>ERI</v>
          </cell>
          <cell r="H91">
            <v>1</v>
          </cell>
        </row>
        <row r="92">
          <cell r="A92">
            <v>83</v>
          </cell>
          <cell r="B92" t="str">
            <v>RSA19841019</v>
          </cell>
          <cell r="C92" t="str">
            <v>Van Niekerk Dennis</v>
          </cell>
          <cell r="D92">
            <v>0</v>
          </cell>
          <cell r="E92" t="str">
            <v>MTN - Qhubeka</v>
          </cell>
          <cell r="F92" t="str">
            <v>MTN</v>
          </cell>
          <cell r="G92" t="str">
            <v>RSA</v>
          </cell>
          <cell r="H92">
            <v>1</v>
          </cell>
        </row>
        <row r="93">
          <cell r="A93">
            <v>84</v>
          </cell>
          <cell r="B93" t="str">
            <v>ERI19870312</v>
          </cell>
          <cell r="C93" t="str">
            <v>Russom Meron</v>
          </cell>
          <cell r="D93">
            <v>0</v>
          </cell>
          <cell r="E93" t="str">
            <v>MTN - Qhubeka</v>
          </cell>
          <cell r="F93" t="str">
            <v>MTN</v>
          </cell>
          <cell r="G93" t="str">
            <v>ERI</v>
          </cell>
          <cell r="H93">
            <v>1</v>
          </cell>
        </row>
        <row r="94">
          <cell r="A94">
            <v>85</v>
          </cell>
          <cell r="B94" t="str">
            <v>RWA19850102</v>
          </cell>
          <cell r="C94" t="str">
            <v>Niyonshutti Adrien</v>
          </cell>
          <cell r="D94">
            <v>0</v>
          </cell>
          <cell r="E94" t="str">
            <v>MTN - Qhubeka</v>
          </cell>
          <cell r="F94" t="str">
            <v>MTN</v>
          </cell>
          <cell r="G94" t="str">
            <v>RWA</v>
          </cell>
          <cell r="H94">
            <v>1</v>
          </cell>
        </row>
        <row r="95">
          <cell r="A95">
            <v>86</v>
          </cell>
          <cell r="B95" t="str">
            <v/>
          </cell>
          <cell r="C95">
            <v>0</v>
          </cell>
          <cell r="D95" t="str">
            <v/>
          </cell>
          <cell r="E95">
            <v>0</v>
          </cell>
          <cell r="G95" t="str">
            <v/>
          </cell>
          <cell r="H95">
            <v>0</v>
          </cell>
        </row>
        <row r="96">
          <cell r="A96">
            <v>87</v>
          </cell>
          <cell r="B96" t="str">
            <v>ESP19840116</v>
          </cell>
          <cell r="C96" t="str">
            <v>Pardilla Bellon Sergio</v>
          </cell>
          <cell r="D96">
            <v>0</v>
          </cell>
          <cell r="E96" t="str">
            <v>MTN - Qhubeka</v>
          </cell>
          <cell r="F96" t="str">
            <v>MTN</v>
          </cell>
          <cell r="G96" t="str">
            <v>ESP</v>
          </cell>
          <cell r="H96">
            <v>1</v>
          </cell>
        </row>
        <row r="97">
          <cell r="A97">
            <v>88</v>
          </cell>
          <cell r="B97" t="str">
            <v>ERI19881110</v>
          </cell>
          <cell r="C97" t="str">
            <v>Teklehaimanot Daniel</v>
          </cell>
          <cell r="D97">
            <v>0</v>
          </cell>
          <cell r="E97" t="str">
            <v>MTN - Qhubeka</v>
          </cell>
          <cell r="F97" t="str">
            <v>MTN</v>
          </cell>
          <cell r="G97" t="str">
            <v>ERI</v>
          </cell>
          <cell r="H97">
            <v>1</v>
          </cell>
          <cell r="I97">
            <v>7</v>
          </cell>
        </row>
        <row r="98">
          <cell r="A98">
            <v>89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>MTN</v>
          </cell>
          <cell r="G98" t="str">
            <v>0</v>
          </cell>
          <cell r="H98">
            <v>0</v>
          </cell>
        </row>
        <row r="99">
          <cell r="A99">
            <v>90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>MTN</v>
          </cell>
          <cell r="G99" t="str">
            <v>0</v>
          </cell>
          <cell r="H99">
            <v>0</v>
          </cell>
        </row>
        <row r="100">
          <cell r="A100">
            <v>91</v>
          </cell>
          <cell r="B100" t="str">
            <v>RUS19810114</v>
          </cell>
          <cell r="C100" t="str">
            <v>Lagutin Sergey</v>
          </cell>
          <cell r="D100">
            <v>0</v>
          </cell>
          <cell r="E100" t="str">
            <v>Rusvelo</v>
          </cell>
          <cell r="F100" t="str">
            <v>RVL</v>
          </cell>
          <cell r="G100" t="str">
            <v>RUS</v>
          </cell>
          <cell r="H100">
            <v>1</v>
          </cell>
        </row>
        <row r="101">
          <cell r="A101">
            <v>92</v>
          </cell>
          <cell r="B101" t="str">
            <v>RUS19820703</v>
          </cell>
          <cell r="C101" t="str">
            <v>Firsanov Sergey</v>
          </cell>
          <cell r="D101">
            <v>0</v>
          </cell>
          <cell r="E101" t="str">
            <v>Rusvelo</v>
          </cell>
          <cell r="F101" t="str">
            <v>RVL</v>
          </cell>
          <cell r="G101" t="str">
            <v>RUS</v>
          </cell>
          <cell r="H101">
            <v>1</v>
          </cell>
        </row>
        <row r="102">
          <cell r="A102">
            <v>93</v>
          </cell>
          <cell r="B102" t="str">
            <v>RUS19900717</v>
          </cell>
          <cell r="C102" t="str">
            <v>Pomoshnikov Sergey</v>
          </cell>
          <cell r="D102">
            <v>0</v>
          </cell>
          <cell r="E102" t="str">
            <v>Rusvelo</v>
          </cell>
          <cell r="F102" t="str">
            <v>RVL</v>
          </cell>
          <cell r="G102" t="str">
            <v>RUS</v>
          </cell>
          <cell r="H102">
            <v>1</v>
          </cell>
        </row>
        <row r="103">
          <cell r="A103">
            <v>94</v>
          </cell>
          <cell r="B103" t="str">
            <v>RUS19890915</v>
          </cell>
          <cell r="C103" t="str">
            <v>Zakarin Ilnur</v>
          </cell>
          <cell r="D103">
            <v>0</v>
          </cell>
          <cell r="E103" t="str">
            <v>Rusvelo</v>
          </cell>
          <cell r="F103" t="str">
            <v>RVL</v>
          </cell>
          <cell r="G103" t="str">
            <v>RUS</v>
          </cell>
          <cell r="H103">
            <v>1</v>
          </cell>
        </row>
        <row r="104">
          <cell r="A104">
            <v>95</v>
          </cell>
          <cell r="B104" t="str">
            <v>RUS19860711</v>
          </cell>
          <cell r="C104" t="str">
            <v>Ovechkin Artem</v>
          </cell>
          <cell r="D104">
            <v>0</v>
          </cell>
          <cell r="E104" t="str">
            <v>Rusvelo</v>
          </cell>
          <cell r="F104" t="str">
            <v>RVL</v>
          </cell>
          <cell r="G104" t="str">
            <v>RUS</v>
          </cell>
          <cell r="H104">
            <v>1</v>
          </cell>
        </row>
        <row r="105">
          <cell r="A105">
            <v>96</v>
          </cell>
          <cell r="B105" t="str">
            <v>RUS19800707</v>
          </cell>
          <cell r="C105" t="str">
            <v>Klimov Serguei</v>
          </cell>
          <cell r="D105">
            <v>0</v>
          </cell>
          <cell r="E105" t="str">
            <v>Rusvelo</v>
          </cell>
          <cell r="F105" t="str">
            <v>RVL</v>
          </cell>
          <cell r="G105" t="str">
            <v>RUS</v>
          </cell>
          <cell r="H105">
            <v>1</v>
          </cell>
        </row>
        <row r="106">
          <cell r="A106">
            <v>97</v>
          </cell>
          <cell r="B106" t="str">
            <v>ITA19901126</v>
          </cell>
          <cell r="C106" t="str">
            <v>Balykin Ivan</v>
          </cell>
          <cell r="D106">
            <v>0</v>
          </cell>
          <cell r="E106" t="str">
            <v>Rusvelo</v>
          </cell>
          <cell r="F106" t="str">
            <v>RVL</v>
          </cell>
          <cell r="G106" t="str">
            <v>ITA</v>
          </cell>
          <cell r="H106">
            <v>1</v>
          </cell>
        </row>
        <row r="107">
          <cell r="A107">
            <v>98</v>
          </cell>
          <cell r="B107" t="str">
            <v/>
          </cell>
          <cell r="C107">
            <v>0</v>
          </cell>
          <cell r="D107" t="str">
            <v/>
          </cell>
          <cell r="E107">
            <v>0</v>
          </cell>
          <cell r="G107" t="str">
            <v/>
          </cell>
          <cell r="H107">
            <v>0</v>
          </cell>
          <cell r="I107">
            <v>7</v>
          </cell>
        </row>
        <row r="108">
          <cell r="A108">
            <v>99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0</v>
          </cell>
          <cell r="H108">
            <v>0</v>
          </cell>
        </row>
        <row r="109">
          <cell r="A109">
            <v>100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0</v>
          </cell>
          <cell r="H109">
            <v>0</v>
          </cell>
        </row>
        <row r="110">
          <cell r="A110">
            <v>101</v>
          </cell>
          <cell r="B110" t="str">
            <v>ITA19911108</v>
          </cell>
          <cell r="C110" t="str">
            <v>StacchiottI Riccardo</v>
          </cell>
          <cell r="D110">
            <v>0</v>
          </cell>
          <cell r="E110" t="str">
            <v>Vini Fantini Nippo</v>
          </cell>
          <cell r="F110" t="str">
            <v>VFN</v>
          </cell>
          <cell r="G110" t="str">
            <v>ITA</v>
          </cell>
          <cell r="H110">
            <v>1</v>
          </cell>
        </row>
        <row r="111">
          <cell r="A111">
            <v>102</v>
          </cell>
          <cell r="B111" t="str">
            <v>ITA19870922</v>
          </cell>
          <cell r="C111" t="str">
            <v>Malaguti Alessandro</v>
          </cell>
          <cell r="D111">
            <v>0</v>
          </cell>
          <cell r="E111" t="str">
            <v>Vini Fantini Nippo</v>
          </cell>
          <cell r="F111" t="str">
            <v>VFN</v>
          </cell>
          <cell r="G111" t="str">
            <v>ITA</v>
          </cell>
          <cell r="H111">
            <v>1</v>
          </cell>
        </row>
        <row r="112">
          <cell r="A112">
            <v>103</v>
          </cell>
          <cell r="B112" t="str">
            <v>ITA19860605</v>
          </cell>
          <cell r="C112" t="str">
            <v>De Negri Pier Paolo</v>
          </cell>
          <cell r="D112">
            <v>0</v>
          </cell>
          <cell r="E112" t="str">
            <v>Vini Fantini Nippo</v>
          </cell>
          <cell r="F112" t="str">
            <v>VFN</v>
          </cell>
          <cell r="G112" t="str">
            <v>ITA</v>
          </cell>
          <cell r="H112">
            <v>1</v>
          </cell>
        </row>
        <row r="113">
          <cell r="A113">
            <v>104</v>
          </cell>
          <cell r="B113" t="str">
            <v>AUT19930310</v>
          </cell>
          <cell r="C113" t="str">
            <v>Paulus Daniel</v>
          </cell>
          <cell r="D113">
            <v>0</v>
          </cell>
          <cell r="E113" t="str">
            <v>Vini Fantini Nippo</v>
          </cell>
          <cell r="F113" t="str">
            <v>VFN</v>
          </cell>
          <cell r="G113" t="str">
            <v>AUT</v>
          </cell>
          <cell r="H113">
            <v>1</v>
          </cell>
        </row>
        <row r="114">
          <cell r="A114">
            <v>105</v>
          </cell>
          <cell r="B114" t="str">
            <v>JPN19911119</v>
          </cell>
          <cell r="C114" t="str">
            <v>Yamamoto Genki</v>
          </cell>
          <cell r="D114">
            <v>0</v>
          </cell>
          <cell r="E114" t="str">
            <v>Vini Fantini Nippo</v>
          </cell>
          <cell r="F114" t="str">
            <v>VFN</v>
          </cell>
          <cell r="G114" t="str">
            <v>JPN</v>
          </cell>
          <cell r="H114">
            <v>1</v>
          </cell>
        </row>
        <row r="115">
          <cell r="A115">
            <v>106</v>
          </cell>
          <cell r="B115" t="str">
            <v>JPN19920108</v>
          </cell>
          <cell r="C115" t="str">
            <v>Kuroeda Shiki</v>
          </cell>
          <cell r="D115">
            <v>0</v>
          </cell>
          <cell r="E115" t="str">
            <v>Vini Fantini Nippo</v>
          </cell>
          <cell r="F115" t="str">
            <v>VFN</v>
          </cell>
          <cell r="G115" t="str">
            <v>JPN</v>
          </cell>
          <cell r="H115">
            <v>1</v>
          </cell>
        </row>
        <row r="116">
          <cell r="A116">
            <v>107</v>
          </cell>
          <cell r="B116" t="str">
            <v>JNP19921130</v>
          </cell>
          <cell r="C116" t="str">
            <v>Ishibashi Manabu</v>
          </cell>
          <cell r="D116">
            <v>0</v>
          </cell>
          <cell r="E116" t="str">
            <v>Vini Fantini Nippo</v>
          </cell>
          <cell r="F116" t="str">
            <v>VFN</v>
          </cell>
          <cell r="G116" t="str">
            <v>JNP</v>
          </cell>
          <cell r="H116">
            <v>1</v>
          </cell>
        </row>
        <row r="117">
          <cell r="A117">
            <v>108</v>
          </cell>
          <cell r="B117" t="str">
            <v>ITA19850307</v>
          </cell>
          <cell r="C117" t="str">
            <v>Bisolti Alessandro</v>
          </cell>
          <cell r="D117">
            <v>0</v>
          </cell>
          <cell r="E117" t="str">
            <v>Vini Fantini Nippo</v>
          </cell>
          <cell r="F117" t="str">
            <v>VFN</v>
          </cell>
          <cell r="G117" t="str">
            <v>ITA</v>
          </cell>
          <cell r="H117">
            <v>1</v>
          </cell>
          <cell r="I117">
            <v>8</v>
          </cell>
        </row>
        <row r="118">
          <cell r="A118">
            <v>109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CEF</v>
          </cell>
          <cell r="G118" t="str">
            <v>0</v>
          </cell>
          <cell r="H118">
            <v>0</v>
          </cell>
        </row>
        <row r="119">
          <cell r="A119">
            <v>110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CEF</v>
          </cell>
          <cell r="G119" t="str">
            <v>0</v>
          </cell>
          <cell r="H119">
            <v>0</v>
          </cell>
        </row>
        <row r="120">
          <cell r="A120">
            <v>111</v>
          </cell>
          <cell r="B120" t="str">
            <v>CRO19950427</v>
          </cell>
          <cell r="C120" t="str">
            <v>Kozlovic Peter</v>
          </cell>
          <cell r="D120">
            <v>0</v>
          </cell>
          <cell r="E120" t="str">
            <v>Meridiana Kamen Team</v>
          </cell>
          <cell r="F120" t="str">
            <v>MKT</v>
          </cell>
          <cell r="G120" t="str">
            <v>CRO</v>
          </cell>
          <cell r="H120">
            <v>1</v>
          </cell>
        </row>
        <row r="121">
          <cell r="A121">
            <v>112</v>
          </cell>
          <cell r="B121" t="str">
            <v>ITA19861119</v>
          </cell>
          <cell r="C121" t="str">
            <v>Mucelli Davide</v>
          </cell>
          <cell r="D121">
            <v>0</v>
          </cell>
          <cell r="E121" t="str">
            <v>Meridiana Kamen Team</v>
          </cell>
          <cell r="F121" t="str">
            <v>MKT</v>
          </cell>
          <cell r="G121" t="str">
            <v>ITA</v>
          </cell>
          <cell r="H121">
            <v>1</v>
          </cell>
        </row>
        <row r="122">
          <cell r="A122">
            <v>113</v>
          </cell>
          <cell r="B122" t="str">
            <v>ITA19820807</v>
          </cell>
          <cell r="C122" t="str">
            <v>Giallorenzo Mariano</v>
          </cell>
          <cell r="D122">
            <v>0</v>
          </cell>
          <cell r="E122" t="str">
            <v>Meridiana Kamen Team</v>
          </cell>
          <cell r="F122" t="str">
            <v>MKT</v>
          </cell>
          <cell r="G122" t="str">
            <v>ITA</v>
          </cell>
          <cell r="H122">
            <v>1</v>
          </cell>
        </row>
        <row r="123">
          <cell r="A123">
            <v>114</v>
          </cell>
          <cell r="B123" t="str">
            <v>ITA19890913</v>
          </cell>
          <cell r="C123" t="str">
            <v>Santoro Antonio</v>
          </cell>
          <cell r="D123">
            <v>0</v>
          </cell>
          <cell r="E123" t="str">
            <v>Meridiana Kamen Team</v>
          </cell>
          <cell r="F123" t="str">
            <v>MKT</v>
          </cell>
          <cell r="G123" t="str">
            <v>ITA</v>
          </cell>
          <cell r="H123">
            <v>1</v>
          </cell>
        </row>
        <row r="124">
          <cell r="A124">
            <v>115</v>
          </cell>
          <cell r="B124" t="str">
            <v>CRO19840803</v>
          </cell>
          <cell r="C124" t="str">
            <v>Kiserlovski Emanuel</v>
          </cell>
          <cell r="D124">
            <v>0</v>
          </cell>
          <cell r="E124" t="str">
            <v>Meridiana Kamen Team</v>
          </cell>
          <cell r="F124" t="str">
            <v>MKT</v>
          </cell>
          <cell r="G124" t="str">
            <v>CRO</v>
          </cell>
          <cell r="H124">
            <v>1</v>
          </cell>
        </row>
        <row r="125">
          <cell r="A125">
            <v>116</v>
          </cell>
          <cell r="B125" t="str">
            <v>CRO19891006</v>
          </cell>
          <cell r="C125" t="str">
            <v>Rudan Igor</v>
          </cell>
          <cell r="D125">
            <v>0</v>
          </cell>
          <cell r="E125" t="str">
            <v>Meridiana Kamen Team</v>
          </cell>
          <cell r="F125" t="str">
            <v>MKT</v>
          </cell>
          <cell r="G125" t="str">
            <v>CRO</v>
          </cell>
          <cell r="H125">
            <v>1</v>
          </cell>
        </row>
        <row r="126">
          <cell r="A126">
            <v>117</v>
          </cell>
          <cell r="B126" t="str">
            <v>CRO19920620</v>
          </cell>
          <cell r="C126" t="str">
            <v>Sirol Endi</v>
          </cell>
          <cell r="D126">
            <v>0</v>
          </cell>
          <cell r="E126" t="str">
            <v>Meridiana Kamen Team</v>
          </cell>
          <cell r="F126" t="str">
            <v>MKT</v>
          </cell>
          <cell r="G126" t="str">
            <v>CRO</v>
          </cell>
          <cell r="H126">
            <v>1</v>
          </cell>
        </row>
        <row r="127">
          <cell r="A127">
            <v>118</v>
          </cell>
          <cell r="B127" t="str">
            <v/>
          </cell>
          <cell r="C127">
            <v>0</v>
          </cell>
          <cell r="D127" t="str">
            <v/>
          </cell>
          <cell r="E127">
            <v>0</v>
          </cell>
          <cell r="G127" t="str">
            <v/>
          </cell>
          <cell r="H127">
            <v>0</v>
          </cell>
          <cell r="I127">
            <v>7</v>
          </cell>
        </row>
        <row r="128">
          <cell r="A128">
            <v>119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G128" t="str">
            <v>0</v>
          </cell>
          <cell r="H128">
            <v>0</v>
          </cell>
        </row>
        <row r="129">
          <cell r="A129">
            <v>120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G129" t="str">
            <v>0</v>
          </cell>
          <cell r="H129">
            <v>0</v>
          </cell>
        </row>
        <row r="130">
          <cell r="A130">
            <v>121</v>
          </cell>
          <cell r="B130" t="str">
            <v>ITA19840505</v>
          </cell>
          <cell r="C130" t="str">
            <v>Testa Antonio</v>
          </cell>
          <cell r="D130">
            <v>0</v>
          </cell>
          <cell r="E130" t="str">
            <v> Radenska</v>
          </cell>
          <cell r="F130" t="str">
            <v>RAR</v>
          </cell>
          <cell r="G130" t="str">
            <v>ITA</v>
          </cell>
          <cell r="H130">
            <v>1</v>
          </cell>
        </row>
        <row r="131">
          <cell r="A131">
            <v>122</v>
          </cell>
          <cell r="B131" t="str">
            <v>ITA19880828</v>
          </cell>
          <cell r="C131" t="str">
            <v>Marchetti Alessio</v>
          </cell>
          <cell r="D131">
            <v>0</v>
          </cell>
          <cell r="E131" t="str">
            <v> Radenska</v>
          </cell>
          <cell r="F131" t="str">
            <v>RAR</v>
          </cell>
          <cell r="G131" t="str">
            <v>ITA</v>
          </cell>
          <cell r="H131">
            <v>1</v>
          </cell>
        </row>
        <row r="132">
          <cell r="A132">
            <v>123</v>
          </cell>
          <cell r="B132" t="str">
            <v>SLO19931023</v>
          </cell>
          <cell r="C132" t="str">
            <v>Pibernik Luka</v>
          </cell>
          <cell r="D132">
            <v>0</v>
          </cell>
          <cell r="E132" t="str">
            <v> Radenska</v>
          </cell>
          <cell r="F132" t="str">
            <v>RAR</v>
          </cell>
          <cell r="G132" t="str">
            <v>SLO</v>
          </cell>
          <cell r="H132">
            <v>1</v>
          </cell>
        </row>
        <row r="133">
          <cell r="A133">
            <v>124</v>
          </cell>
          <cell r="B133" t="str">
            <v>SLO19920726</v>
          </cell>
          <cell r="C133" t="str">
            <v>Rajsp Andrej</v>
          </cell>
          <cell r="D133">
            <v>0</v>
          </cell>
          <cell r="E133" t="str">
            <v> Radenska</v>
          </cell>
          <cell r="F133" t="str">
            <v>RAR</v>
          </cell>
          <cell r="G133" t="str">
            <v>SLO</v>
          </cell>
          <cell r="H133">
            <v>1</v>
          </cell>
        </row>
        <row r="134">
          <cell r="A134">
            <v>125</v>
          </cell>
          <cell r="B134" t="str">
            <v>SLO19930209</v>
          </cell>
          <cell r="C134" t="str">
            <v>Pavlic Marko</v>
          </cell>
          <cell r="D134">
            <v>0</v>
          </cell>
          <cell r="E134" t="str">
            <v> Radenska</v>
          </cell>
          <cell r="F134" t="str">
            <v>RAR</v>
          </cell>
          <cell r="G134" t="str">
            <v>SLO</v>
          </cell>
          <cell r="H134">
            <v>1</v>
          </cell>
        </row>
        <row r="135">
          <cell r="A135">
            <v>126</v>
          </cell>
          <cell r="B135" t="str">
            <v>SLO19931203</v>
          </cell>
          <cell r="C135" t="str">
            <v>Hiti Tadej</v>
          </cell>
          <cell r="D135">
            <v>0</v>
          </cell>
          <cell r="E135" t="str">
            <v> Radenska</v>
          </cell>
          <cell r="F135" t="str">
            <v>RAR</v>
          </cell>
          <cell r="G135" t="str">
            <v>SLO</v>
          </cell>
          <cell r="H135">
            <v>1</v>
          </cell>
        </row>
        <row r="136">
          <cell r="A136">
            <v>127</v>
          </cell>
          <cell r="B136" t="str">
            <v>SLO19951110</v>
          </cell>
          <cell r="C136" t="str">
            <v>Rucigaj Ziga</v>
          </cell>
          <cell r="D136">
            <v>0</v>
          </cell>
          <cell r="E136" t="str">
            <v> Radenska</v>
          </cell>
          <cell r="F136" t="str">
            <v>RAR</v>
          </cell>
          <cell r="G136" t="str">
            <v>SLO</v>
          </cell>
          <cell r="H136">
            <v>1</v>
          </cell>
        </row>
        <row r="137">
          <cell r="A137">
            <v>128</v>
          </cell>
          <cell r="B137" t="str">
            <v>SLO19931124</v>
          </cell>
          <cell r="C137" t="str">
            <v>Korosec Rok</v>
          </cell>
          <cell r="D137">
            <v>0</v>
          </cell>
          <cell r="E137" t="str">
            <v> Radenska</v>
          </cell>
          <cell r="F137" t="str">
            <v>RAR</v>
          </cell>
          <cell r="G137" t="str">
            <v>SLO</v>
          </cell>
          <cell r="H137">
            <v>1</v>
          </cell>
          <cell r="I137">
            <v>8</v>
          </cell>
        </row>
        <row r="138">
          <cell r="A138">
            <v>129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G138" t="str">
            <v>0</v>
          </cell>
          <cell r="H138">
            <v>0</v>
          </cell>
        </row>
        <row r="139">
          <cell r="A139">
            <v>130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G139" t="str">
            <v>0</v>
          </cell>
          <cell r="H139">
            <v>0</v>
          </cell>
        </row>
        <row r="140">
          <cell r="A140">
            <v>131</v>
          </cell>
          <cell r="B140" t="str">
            <v>SLO19950213</v>
          </cell>
          <cell r="C140" t="str">
            <v>Per David</v>
          </cell>
          <cell r="D140">
            <v>0</v>
          </cell>
          <cell r="E140" t="str">
            <v>Adria Mobil</v>
          </cell>
          <cell r="F140" t="str">
            <v>ADR</v>
          </cell>
          <cell r="G140" t="str">
            <v>SLO</v>
          </cell>
          <cell r="H140">
            <v>1</v>
          </cell>
        </row>
        <row r="141">
          <cell r="A141">
            <v>132</v>
          </cell>
          <cell r="B141" t="str">
            <v>SLO19820507</v>
          </cell>
          <cell r="C141" t="str">
            <v>Fajt Kristjan</v>
          </cell>
          <cell r="D141">
            <v>0</v>
          </cell>
          <cell r="E141" t="str">
            <v>Adria Mobil</v>
          </cell>
          <cell r="F141" t="str">
            <v>ADR</v>
          </cell>
          <cell r="G141" t="str">
            <v>SLO</v>
          </cell>
          <cell r="H141">
            <v>1</v>
          </cell>
        </row>
        <row r="142">
          <cell r="A142">
            <v>133</v>
          </cell>
          <cell r="B142" t="str">
            <v>SLO19891029</v>
          </cell>
          <cell r="C142" t="str">
            <v>Roglic Primoz</v>
          </cell>
          <cell r="D142">
            <v>0</v>
          </cell>
          <cell r="E142" t="str">
            <v>Adria Mobil</v>
          </cell>
          <cell r="F142" t="str">
            <v>ADR</v>
          </cell>
          <cell r="G142" t="str">
            <v>SLO</v>
          </cell>
          <cell r="H142">
            <v>1</v>
          </cell>
        </row>
        <row r="143">
          <cell r="A143">
            <v>134</v>
          </cell>
          <cell r="B143" t="str">
            <v>SLO19900720</v>
          </cell>
          <cell r="C143" t="str">
            <v>Stimulak Klemen</v>
          </cell>
          <cell r="D143">
            <v>0</v>
          </cell>
          <cell r="E143" t="str">
            <v>Adria Mobil</v>
          </cell>
          <cell r="F143" t="str">
            <v>ADR</v>
          </cell>
          <cell r="G143" t="str">
            <v>SLO</v>
          </cell>
          <cell r="H143">
            <v>1</v>
          </cell>
        </row>
        <row r="144">
          <cell r="A144">
            <v>135</v>
          </cell>
          <cell r="B144" t="str">
            <v>SLO19810617</v>
          </cell>
          <cell r="C144" t="str">
            <v>Mugerli Matej</v>
          </cell>
          <cell r="D144">
            <v>0</v>
          </cell>
          <cell r="E144" t="str">
            <v>Adria Mobil</v>
          </cell>
          <cell r="F144" t="str">
            <v>ADR</v>
          </cell>
          <cell r="G144" t="str">
            <v>SLO</v>
          </cell>
          <cell r="H144">
            <v>1</v>
          </cell>
        </row>
        <row r="145">
          <cell r="A145">
            <v>136</v>
          </cell>
          <cell r="B145" t="str">
            <v>SLO19950712</v>
          </cell>
          <cell r="C145" t="str">
            <v>Novak Domen</v>
          </cell>
          <cell r="D145">
            <v>0</v>
          </cell>
          <cell r="E145" t="str">
            <v>Adria Mobil</v>
          </cell>
          <cell r="F145" t="str">
            <v>ADR</v>
          </cell>
          <cell r="G145" t="str">
            <v>SLO</v>
          </cell>
          <cell r="H145">
            <v>1</v>
          </cell>
        </row>
        <row r="146">
          <cell r="A146">
            <v>137</v>
          </cell>
          <cell r="B146" t="str">
            <v>CRO19790303</v>
          </cell>
          <cell r="C146" t="str">
            <v>Rogina Radoslav</v>
          </cell>
          <cell r="D146">
            <v>0</v>
          </cell>
          <cell r="E146" t="str">
            <v>Adria Mobil</v>
          </cell>
          <cell r="F146" t="str">
            <v>ADR</v>
          </cell>
          <cell r="G146" t="str">
            <v>CRO</v>
          </cell>
          <cell r="H146">
            <v>1</v>
          </cell>
        </row>
        <row r="147">
          <cell r="A147">
            <v>138</v>
          </cell>
          <cell r="B147" t="str">
            <v>CRO19941006</v>
          </cell>
          <cell r="C147" t="str">
            <v>Maltar Bruno</v>
          </cell>
          <cell r="D147">
            <v>0</v>
          </cell>
          <cell r="E147" t="str">
            <v>Adria Mobil</v>
          </cell>
          <cell r="F147" t="str">
            <v>ADR</v>
          </cell>
          <cell r="G147" t="str">
            <v>CRO</v>
          </cell>
          <cell r="H147">
            <v>1</v>
          </cell>
          <cell r="I147">
            <v>8</v>
          </cell>
        </row>
        <row r="148">
          <cell r="A148">
            <v>139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0</v>
          </cell>
          <cell r="H148">
            <v>0</v>
          </cell>
        </row>
        <row r="149">
          <cell r="A149">
            <v>140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0</v>
          </cell>
          <cell r="H149">
            <v>0</v>
          </cell>
        </row>
        <row r="150">
          <cell r="A150">
            <v>141</v>
          </cell>
          <cell r="B150" t="str">
            <v>AUT19940922</v>
          </cell>
          <cell r="C150" t="str">
            <v>Paulus Dennis</v>
          </cell>
          <cell r="D150">
            <v>0</v>
          </cell>
          <cell r="E150" t="str">
            <v>Team Gourmetfein Simplon Wels</v>
          </cell>
          <cell r="F150" t="str">
            <v>RSW</v>
          </cell>
          <cell r="G150" t="str">
            <v>AUT</v>
          </cell>
          <cell r="H150">
            <v>1</v>
          </cell>
        </row>
        <row r="151">
          <cell r="A151">
            <v>142</v>
          </cell>
          <cell r="B151" t="str">
            <v>SLO19771207</v>
          </cell>
          <cell r="C151" t="str">
            <v>Golcer Jure</v>
          </cell>
          <cell r="D151">
            <v>0</v>
          </cell>
          <cell r="E151" t="str">
            <v>Team Gourmetfein Simplon Wels</v>
          </cell>
          <cell r="F151" t="str">
            <v>RSW</v>
          </cell>
          <cell r="G151" t="str">
            <v>SLO</v>
          </cell>
          <cell r="H151">
            <v>1</v>
          </cell>
        </row>
        <row r="152">
          <cell r="A152">
            <v>143</v>
          </cell>
          <cell r="B152" t="str">
            <v>AUT19931223</v>
          </cell>
          <cell r="C152" t="str">
            <v>Grossschartner Felix</v>
          </cell>
          <cell r="D152">
            <v>0</v>
          </cell>
          <cell r="E152" t="str">
            <v>Team Gourmetfein Simplon Wels</v>
          </cell>
          <cell r="F152" t="str">
            <v>RSW</v>
          </cell>
          <cell r="G152" t="str">
            <v>AUT</v>
          </cell>
          <cell r="H152">
            <v>1</v>
          </cell>
        </row>
        <row r="153">
          <cell r="A153">
            <v>144</v>
          </cell>
          <cell r="B153" t="str">
            <v>AUT19911013</v>
          </cell>
          <cell r="C153" t="str">
            <v>Konrad Patrick</v>
          </cell>
          <cell r="D153">
            <v>0</v>
          </cell>
          <cell r="E153" t="str">
            <v>Team Gourmetfein Simplon Wels</v>
          </cell>
          <cell r="F153" t="str">
            <v>RSW</v>
          </cell>
          <cell r="G153" t="str">
            <v>AUT</v>
          </cell>
          <cell r="H153">
            <v>1</v>
          </cell>
        </row>
        <row r="154">
          <cell r="A154">
            <v>145</v>
          </cell>
          <cell r="B154" t="str">
            <v>CRO19811204</v>
          </cell>
          <cell r="C154" t="str">
            <v>Kvasina Matija</v>
          </cell>
          <cell r="D154">
            <v>0</v>
          </cell>
          <cell r="E154" t="str">
            <v>Team Gourmetfein Simplon Wels</v>
          </cell>
          <cell r="F154" t="str">
            <v>RSW</v>
          </cell>
          <cell r="G154" t="str">
            <v>CRO</v>
          </cell>
          <cell r="H154">
            <v>1</v>
          </cell>
        </row>
        <row r="155">
          <cell r="A155">
            <v>146</v>
          </cell>
          <cell r="B155" t="str">
            <v>SLO19800702</v>
          </cell>
          <cell r="C155" t="str">
            <v>Marin Matej</v>
          </cell>
          <cell r="D155">
            <v>0</v>
          </cell>
          <cell r="E155" t="str">
            <v>Team Gourmetfein Simplon Wels</v>
          </cell>
          <cell r="F155" t="str">
            <v>RSW</v>
          </cell>
          <cell r="G155" t="str">
            <v>SLO</v>
          </cell>
          <cell r="H155">
            <v>1</v>
          </cell>
        </row>
        <row r="156">
          <cell r="A156">
            <v>147</v>
          </cell>
          <cell r="B156" t="str">
            <v>AUT19940514</v>
          </cell>
          <cell r="C156" t="str">
            <v>Schonberger Sebastian</v>
          </cell>
          <cell r="D156">
            <v>0</v>
          </cell>
          <cell r="E156" t="str">
            <v>Team Gourmetfein Simplon Wels</v>
          </cell>
          <cell r="F156" t="str">
            <v>RSW</v>
          </cell>
          <cell r="G156" t="str">
            <v>AUT</v>
          </cell>
          <cell r="H156">
            <v>1</v>
          </cell>
        </row>
        <row r="157">
          <cell r="A157">
            <v>148</v>
          </cell>
          <cell r="B157" t="str">
            <v>AUT19940920</v>
          </cell>
          <cell r="C157" t="str">
            <v>Zeller Lukas</v>
          </cell>
          <cell r="D157">
            <v>0</v>
          </cell>
          <cell r="E157" t="str">
            <v>Team Gourmetfein Simplon Wels</v>
          </cell>
          <cell r="F157" t="str">
            <v>RSW</v>
          </cell>
          <cell r="G157" t="str">
            <v>AUT</v>
          </cell>
          <cell r="H157">
            <v>1</v>
          </cell>
          <cell r="I157">
            <v>8</v>
          </cell>
        </row>
        <row r="158">
          <cell r="A158">
            <v>149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G158" t="str">
            <v>0</v>
          </cell>
          <cell r="H158">
            <v>0</v>
          </cell>
        </row>
        <row r="159">
          <cell r="A159">
            <v>150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G159" t="str">
            <v>0</v>
          </cell>
          <cell r="H159">
            <v>0</v>
          </cell>
        </row>
        <row r="160">
          <cell r="A160">
            <v>151</v>
          </cell>
          <cell r="B160" t="str">
            <v>RUS19900112</v>
          </cell>
          <cell r="C160" t="str">
            <v>Razumov Maksim</v>
          </cell>
          <cell r="D160">
            <v>0</v>
          </cell>
          <cell r="E160" t="str">
            <v>Itera - Katusha</v>
          </cell>
          <cell r="F160" t="str">
            <v>TIK</v>
          </cell>
          <cell r="G160" t="str">
            <v>RUS</v>
          </cell>
          <cell r="H160">
            <v>1</v>
          </cell>
        </row>
        <row r="161">
          <cell r="A161">
            <v>152</v>
          </cell>
          <cell r="B161" t="str">
            <v>RUS19920417</v>
          </cell>
          <cell r="C161" t="str">
            <v>Akimov Mikhail</v>
          </cell>
          <cell r="D161">
            <v>0</v>
          </cell>
          <cell r="E161" t="str">
            <v>Itera - Katusha</v>
          </cell>
          <cell r="F161" t="str">
            <v>TIK</v>
          </cell>
          <cell r="G161" t="str">
            <v>RUS</v>
          </cell>
          <cell r="H161">
            <v>1</v>
          </cell>
        </row>
        <row r="162">
          <cell r="A162">
            <v>153</v>
          </cell>
          <cell r="B162" t="str">
            <v>RUS19910524</v>
          </cell>
          <cell r="C162" t="str">
            <v>Katyrin Roman</v>
          </cell>
          <cell r="D162">
            <v>0</v>
          </cell>
          <cell r="E162" t="str">
            <v>Itera - Katusha</v>
          </cell>
          <cell r="F162" t="str">
            <v>TIK</v>
          </cell>
          <cell r="G162" t="str">
            <v>RUS</v>
          </cell>
          <cell r="H162">
            <v>1</v>
          </cell>
        </row>
        <row r="163">
          <cell r="A163">
            <v>154</v>
          </cell>
          <cell r="B163" t="str">
            <v>RUS19880627</v>
          </cell>
          <cell r="C163" t="str">
            <v>Ignatev Dmitrii</v>
          </cell>
          <cell r="D163">
            <v>0</v>
          </cell>
          <cell r="E163" t="str">
            <v>Itera - Katusha</v>
          </cell>
          <cell r="F163" t="str">
            <v>TIK</v>
          </cell>
          <cell r="G163" t="str">
            <v>RUS</v>
          </cell>
          <cell r="H163">
            <v>1</v>
          </cell>
        </row>
        <row r="164">
          <cell r="A164">
            <v>155</v>
          </cell>
          <cell r="B164" t="str">
            <v>RUS19920308</v>
          </cell>
          <cell r="C164" t="str">
            <v>Foliforov Alexander</v>
          </cell>
          <cell r="D164">
            <v>0</v>
          </cell>
          <cell r="E164" t="str">
            <v>Itera - Katusha</v>
          </cell>
          <cell r="F164" t="str">
            <v>TIK</v>
          </cell>
          <cell r="G164" t="str">
            <v>RUS</v>
          </cell>
          <cell r="H164">
            <v>1</v>
          </cell>
        </row>
        <row r="165">
          <cell r="A165">
            <v>156</v>
          </cell>
          <cell r="B165" t="str">
            <v>RUS19880205</v>
          </cell>
          <cell r="C165" t="str">
            <v>Nikolaev Sergey</v>
          </cell>
          <cell r="D165">
            <v>0</v>
          </cell>
          <cell r="E165" t="str">
            <v>Itera - Katusha</v>
          </cell>
          <cell r="F165" t="str">
            <v>TIK</v>
          </cell>
          <cell r="G165" t="str">
            <v>RUS</v>
          </cell>
          <cell r="H165">
            <v>1</v>
          </cell>
        </row>
        <row r="166">
          <cell r="A166">
            <v>157</v>
          </cell>
          <cell r="B166" t="str">
            <v>RUS19900123</v>
          </cell>
          <cell r="C166" t="str">
            <v>Frolov Igor</v>
          </cell>
          <cell r="D166">
            <v>0</v>
          </cell>
          <cell r="E166" t="str">
            <v>Itera - Katusha</v>
          </cell>
          <cell r="F166" t="str">
            <v>TIK</v>
          </cell>
          <cell r="G166" t="str">
            <v>RUS</v>
          </cell>
          <cell r="H166">
            <v>1</v>
          </cell>
        </row>
        <row r="167">
          <cell r="A167">
            <v>158</v>
          </cell>
          <cell r="B167" t="str">
            <v>RUS19860228</v>
          </cell>
          <cell r="C167" t="str">
            <v>Kosyakov Dmitry</v>
          </cell>
          <cell r="D167">
            <v>0</v>
          </cell>
          <cell r="E167" t="str">
            <v>Itera - Katusha</v>
          </cell>
          <cell r="F167" t="str">
            <v>TIK</v>
          </cell>
          <cell r="G167" t="str">
            <v>RUS</v>
          </cell>
          <cell r="H167">
            <v>1</v>
          </cell>
          <cell r="I167">
            <v>8</v>
          </cell>
        </row>
        <row r="168">
          <cell r="A168">
            <v>159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G168" t="str">
            <v>0</v>
          </cell>
          <cell r="H168">
            <v>0</v>
          </cell>
        </row>
        <row r="169">
          <cell r="A169">
            <v>160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 t="str">
            <v>0</v>
          </cell>
          <cell r="H169">
            <v>0</v>
          </cell>
        </row>
        <row r="170">
          <cell r="A170">
            <v>161</v>
          </cell>
          <cell r="B170" t="str">
            <v>ITA19940608</v>
          </cell>
          <cell r="C170" t="str">
            <v>Carantoni Simone</v>
          </cell>
          <cell r="D170">
            <v>0</v>
          </cell>
          <cell r="E170" t="str">
            <v>Team Idea</v>
          </cell>
          <cell r="F170" t="str">
            <v>IDE</v>
          </cell>
          <cell r="G170" t="str">
            <v>ITA</v>
          </cell>
          <cell r="H170">
            <v>1</v>
          </cell>
        </row>
        <row r="171">
          <cell r="A171">
            <v>162</v>
          </cell>
          <cell r="B171" t="str">
            <v>ITA19871217</v>
          </cell>
          <cell r="C171" t="str">
            <v>Tedeschi Mirko</v>
          </cell>
          <cell r="D171">
            <v>0</v>
          </cell>
          <cell r="E171" t="str">
            <v>Team Idea</v>
          </cell>
          <cell r="F171" t="str">
            <v>IDE</v>
          </cell>
          <cell r="G171" t="str">
            <v>ITA</v>
          </cell>
          <cell r="H171">
            <v>1</v>
          </cell>
        </row>
        <row r="172">
          <cell r="A172">
            <v>163</v>
          </cell>
          <cell r="B172" t="str">
            <v>ITA19870421</v>
          </cell>
          <cell r="C172" t="str">
            <v>Pichetta Ricardo</v>
          </cell>
          <cell r="D172">
            <v>0</v>
          </cell>
          <cell r="E172" t="str">
            <v>Team Idea</v>
          </cell>
          <cell r="F172" t="str">
            <v>IDE</v>
          </cell>
          <cell r="G172" t="str">
            <v>ITA</v>
          </cell>
          <cell r="H172">
            <v>1</v>
          </cell>
        </row>
        <row r="173">
          <cell r="A173">
            <v>164</v>
          </cell>
          <cell r="B173" t="str">
            <v>ITA19900401</v>
          </cell>
          <cell r="C173" t="str">
            <v>Pettiti Alessandro</v>
          </cell>
          <cell r="D173">
            <v>0</v>
          </cell>
          <cell r="E173" t="str">
            <v>Team Idea</v>
          </cell>
          <cell r="F173" t="str">
            <v>IDE</v>
          </cell>
          <cell r="G173" t="str">
            <v>ITA</v>
          </cell>
          <cell r="H173">
            <v>1</v>
          </cell>
        </row>
        <row r="174">
          <cell r="A174">
            <v>165</v>
          </cell>
          <cell r="B174" t="str">
            <v>ITA19930915</v>
          </cell>
          <cell r="C174" t="str">
            <v>Gadda Fabio</v>
          </cell>
          <cell r="D174">
            <v>0</v>
          </cell>
          <cell r="E174" t="str">
            <v>Team Idea</v>
          </cell>
          <cell r="F174" t="str">
            <v>IDE</v>
          </cell>
          <cell r="G174" t="str">
            <v>ITA</v>
          </cell>
          <cell r="H174">
            <v>1</v>
          </cell>
        </row>
        <row r="175">
          <cell r="A175">
            <v>166</v>
          </cell>
          <cell r="B175" t="str">
            <v>ITA19940921</v>
          </cell>
          <cell r="C175" t="str">
            <v>Ballerini Davide</v>
          </cell>
          <cell r="D175">
            <v>0</v>
          </cell>
          <cell r="E175" t="str">
            <v>Team Idea</v>
          </cell>
          <cell r="F175" t="str">
            <v>IDE</v>
          </cell>
          <cell r="G175" t="str">
            <v>ITA</v>
          </cell>
          <cell r="H175">
            <v>1</v>
          </cell>
        </row>
        <row r="176">
          <cell r="A176">
            <v>167</v>
          </cell>
          <cell r="B176" t="str">
            <v>ITA19880827</v>
          </cell>
          <cell r="C176" t="str">
            <v>Collodel Matteo</v>
          </cell>
          <cell r="D176">
            <v>0</v>
          </cell>
          <cell r="E176" t="str">
            <v>Team Idea</v>
          </cell>
          <cell r="F176" t="str">
            <v>IDE</v>
          </cell>
          <cell r="G176" t="str">
            <v>ITA</v>
          </cell>
          <cell r="H176">
            <v>1</v>
          </cell>
        </row>
        <row r="177">
          <cell r="A177">
            <v>168</v>
          </cell>
          <cell r="B177" t="str">
            <v>ITA19930215</v>
          </cell>
          <cell r="C177" t="str">
            <v>Spreafico Matteo</v>
          </cell>
          <cell r="D177">
            <v>0</v>
          </cell>
          <cell r="E177" t="str">
            <v>Team Idea</v>
          </cell>
          <cell r="F177" t="str">
            <v>IDE</v>
          </cell>
          <cell r="G177" t="str">
            <v>ITA</v>
          </cell>
          <cell r="H177">
            <v>1</v>
          </cell>
          <cell r="I177">
            <v>8</v>
          </cell>
        </row>
        <row r="178">
          <cell r="A178">
            <v>169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VBG</v>
          </cell>
          <cell r="G178" t="str">
            <v>0</v>
          </cell>
          <cell r="H178">
            <v>0</v>
          </cell>
        </row>
        <row r="179">
          <cell r="A179">
            <v>170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 t="str">
            <v>VBG</v>
          </cell>
          <cell r="G179" t="str">
            <v>0</v>
          </cell>
          <cell r="H179">
            <v>0</v>
          </cell>
        </row>
        <row r="180">
          <cell r="A180">
            <v>171</v>
          </cell>
          <cell r="B180" t="str">
            <v>ITA19900908</v>
          </cell>
          <cell r="C180" t="str">
            <v>Baffi Piero</v>
          </cell>
          <cell r="D180">
            <v>0</v>
          </cell>
          <cell r="E180" t="str">
            <v>Leopard Development Team</v>
          </cell>
          <cell r="F180" t="str">
            <v>LTD</v>
          </cell>
          <cell r="G180" t="str">
            <v>ITA</v>
          </cell>
          <cell r="H180">
            <v>1</v>
          </cell>
        </row>
        <row r="181">
          <cell r="A181">
            <v>172</v>
          </cell>
          <cell r="B181" t="str">
            <v>BEL19911013</v>
          </cell>
          <cell r="C181" t="str">
            <v>Coenen Dennis</v>
          </cell>
          <cell r="D181">
            <v>0</v>
          </cell>
          <cell r="E181" t="str">
            <v>Leopard Development Team</v>
          </cell>
          <cell r="F181" t="str">
            <v>LTD</v>
          </cell>
          <cell r="G181" t="str">
            <v>BEL</v>
          </cell>
          <cell r="H181">
            <v>1</v>
          </cell>
        </row>
        <row r="182">
          <cell r="A182">
            <v>173</v>
          </cell>
          <cell r="B182" t="str">
            <v>LUX19920612</v>
          </cell>
          <cell r="C182" t="str">
            <v>Kirsch Alex</v>
          </cell>
          <cell r="D182">
            <v>0</v>
          </cell>
          <cell r="E182" t="str">
            <v>Leopard Development Team</v>
          </cell>
          <cell r="F182" t="str">
            <v>LTD</v>
          </cell>
          <cell r="G182" t="str">
            <v>LUX</v>
          </cell>
          <cell r="H182">
            <v>1</v>
          </cell>
        </row>
        <row r="183">
          <cell r="A183">
            <v>174</v>
          </cell>
          <cell r="B183" t="str">
            <v>DEN19941009</v>
          </cell>
          <cell r="C183" t="str">
            <v>Olesen Patrick</v>
          </cell>
          <cell r="D183">
            <v>0</v>
          </cell>
          <cell r="E183" t="str">
            <v>Leopard Development Team</v>
          </cell>
          <cell r="F183" t="str">
            <v>LTD</v>
          </cell>
          <cell r="G183" t="str">
            <v>DEN</v>
          </cell>
          <cell r="H183">
            <v>1</v>
          </cell>
        </row>
        <row r="184">
          <cell r="A184">
            <v>175</v>
          </cell>
          <cell r="B184" t="str">
            <v>LUX19930225</v>
          </cell>
          <cell r="C184" t="str">
            <v>Morabito Massimo</v>
          </cell>
          <cell r="D184">
            <v>0</v>
          </cell>
          <cell r="E184" t="str">
            <v>Leopard Development Team</v>
          </cell>
          <cell r="F184" t="str">
            <v>LTD</v>
          </cell>
          <cell r="G184" t="str">
            <v>LUX</v>
          </cell>
          <cell r="H184">
            <v>1</v>
          </cell>
        </row>
        <row r="185">
          <cell r="A185">
            <v>176</v>
          </cell>
          <cell r="B185" t="str">
            <v>GER19830705</v>
          </cell>
          <cell r="C185" t="str">
            <v>Salzinger Florian</v>
          </cell>
          <cell r="D185">
            <v>0</v>
          </cell>
          <cell r="E185" t="str">
            <v>Leopard Development Team</v>
          </cell>
          <cell r="F185" t="str">
            <v>LTD</v>
          </cell>
          <cell r="G185" t="str">
            <v>GER</v>
          </cell>
          <cell r="H185">
            <v>1</v>
          </cell>
        </row>
        <row r="186">
          <cell r="A186">
            <v>177</v>
          </cell>
          <cell r="B186" t="str">
            <v>LUX19900331</v>
          </cell>
          <cell r="C186" t="str">
            <v>Thill Tom</v>
          </cell>
          <cell r="D186">
            <v>0</v>
          </cell>
          <cell r="E186" t="str">
            <v>Leopard Development Team</v>
          </cell>
          <cell r="F186" t="str">
            <v>LTD</v>
          </cell>
          <cell r="G186" t="str">
            <v>LUX</v>
          </cell>
          <cell r="H186">
            <v>1</v>
          </cell>
        </row>
        <row r="187">
          <cell r="A187">
            <v>178</v>
          </cell>
          <cell r="B187" t="str">
            <v>LUX19881011</v>
          </cell>
          <cell r="C187" t="str">
            <v>Zangerle Joel</v>
          </cell>
          <cell r="D187">
            <v>0</v>
          </cell>
          <cell r="E187" t="str">
            <v>Leopard Development Team</v>
          </cell>
          <cell r="F187" t="str">
            <v>LTD</v>
          </cell>
          <cell r="G187" t="str">
            <v>LUX</v>
          </cell>
          <cell r="H187">
            <v>1</v>
          </cell>
          <cell r="I187">
            <v>8</v>
          </cell>
        </row>
        <row r="188">
          <cell r="A188">
            <v>179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G188" t="str">
            <v>0</v>
          </cell>
          <cell r="H188">
            <v>0</v>
          </cell>
        </row>
        <row r="189">
          <cell r="A189">
            <v>180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G189" t="str">
            <v>0</v>
          </cell>
          <cell r="H189">
            <v>0</v>
          </cell>
        </row>
        <row r="190">
          <cell r="A190">
            <v>181</v>
          </cell>
          <cell r="B190" t="str">
            <v>ITA19841106</v>
          </cell>
          <cell r="C190" t="str">
            <v>Ciavatta Paolo</v>
          </cell>
          <cell r="D190">
            <v>0</v>
          </cell>
          <cell r="E190" t="str">
            <v>Area Zero Pro Team</v>
          </cell>
          <cell r="F190" t="str">
            <v>AZT</v>
          </cell>
          <cell r="G190" t="str">
            <v>ITA</v>
          </cell>
          <cell r="H190">
            <v>1</v>
          </cell>
        </row>
        <row r="191">
          <cell r="A191">
            <v>182</v>
          </cell>
          <cell r="B191" t="str">
            <v>ITA19890202</v>
          </cell>
          <cell r="C191" t="str">
            <v>Chinello Fabio</v>
          </cell>
          <cell r="D191">
            <v>0</v>
          </cell>
          <cell r="E191" t="str">
            <v>Area Zero Pro Team</v>
          </cell>
          <cell r="F191" t="str">
            <v>AZT</v>
          </cell>
          <cell r="G191" t="str">
            <v>ITA</v>
          </cell>
          <cell r="H191">
            <v>1</v>
          </cell>
        </row>
        <row r="192">
          <cell r="A192">
            <v>183</v>
          </cell>
          <cell r="B192" t="str">
            <v>ITA19950831</v>
          </cell>
          <cell r="C192" t="str">
            <v>Carboni Giovanni</v>
          </cell>
          <cell r="D192">
            <v>0</v>
          </cell>
          <cell r="E192" t="str">
            <v>Area Zero Pro Team</v>
          </cell>
          <cell r="F192" t="str">
            <v>AZT</v>
          </cell>
          <cell r="G192" t="str">
            <v>ITA</v>
          </cell>
          <cell r="H192">
            <v>1</v>
          </cell>
        </row>
        <row r="193">
          <cell r="A193">
            <v>184</v>
          </cell>
          <cell r="B193" t="str">
            <v>ITA19891114</v>
          </cell>
          <cell r="C193" t="str">
            <v>Leonardi Gianluca</v>
          </cell>
          <cell r="D193">
            <v>0</v>
          </cell>
          <cell r="E193" t="str">
            <v>Area Zero Pro Team</v>
          </cell>
          <cell r="F193" t="str">
            <v>AZT</v>
          </cell>
          <cell r="G193" t="str">
            <v>ITA</v>
          </cell>
          <cell r="H193">
            <v>1</v>
          </cell>
        </row>
        <row r="194">
          <cell r="A194">
            <v>185</v>
          </cell>
          <cell r="B194" t="str">
            <v>ITA19910320</v>
          </cell>
          <cell r="C194" t="str">
            <v>Mengardo Gianluca</v>
          </cell>
          <cell r="D194">
            <v>0</v>
          </cell>
          <cell r="E194" t="str">
            <v>Area Zero Pro Team</v>
          </cell>
          <cell r="F194" t="str">
            <v>AZT</v>
          </cell>
          <cell r="G194" t="str">
            <v>ITA</v>
          </cell>
          <cell r="H194">
            <v>1</v>
          </cell>
        </row>
        <row r="195">
          <cell r="A195">
            <v>186</v>
          </cell>
          <cell r="B195" t="str">
            <v>ITA19920219</v>
          </cell>
          <cell r="C195" t="str">
            <v>Giorni Silvio</v>
          </cell>
          <cell r="D195">
            <v>0</v>
          </cell>
          <cell r="E195" t="str">
            <v>Area Zero Pro Team</v>
          </cell>
          <cell r="F195" t="str">
            <v>AZT</v>
          </cell>
          <cell r="G195" t="str">
            <v>ITA</v>
          </cell>
          <cell r="H195">
            <v>1</v>
          </cell>
        </row>
        <row r="196">
          <cell r="A196">
            <v>187</v>
          </cell>
          <cell r="B196" t="str">
            <v>ITA19930504</v>
          </cell>
          <cell r="C196" t="str">
            <v>Petilli Simone</v>
          </cell>
          <cell r="D196">
            <v>0</v>
          </cell>
          <cell r="E196" t="str">
            <v>Area Zero Pro Team</v>
          </cell>
          <cell r="F196" t="str">
            <v>AZT</v>
          </cell>
          <cell r="G196" t="str">
            <v>ITA</v>
          </cell>
          <cell r="H196">
            <v>1</v>
          </cell>
        </row>
        <row r="197">
          <cell r="A197">
            <v>188</v>
          </cell>
          <cell r="B197" t="str">
            <v>ITA19940318</v>
          </cell>
          <cell r="C197" t="str">
            <v>Petelin Charly</v>
          </cell>
          <cell r="D197">
            <v>0</v>
          </cell>
          <cell r="E197" t="str">
            <v>Area Zero Pro Team</v>
          </cell>
          <cell r="F197" t="str">
            <v>AZT</v>
          </cell>
          <cell r="G197" t="str">
            <v>ITA</v>
          </cell>
          <cell r="H197">
            <v>1</v>
          </cell>
          <cell r="I197">
            <v>8</v>
          </cell>
        </row>
        <row r="198">
          <cell r="A198">
            <v>189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 t="str">
            <v>0</v>
          </cell>
          <cell r="H198">
            <v>0</v>
          </cell>
        </row>
        <row r="199">
          <cell r="A199">
            <v>190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G199" t="str">
            <v>0</v>
          </cell>
          <cell r="H199">
            <v>0</v>
          </cell>
        </row>
        <row r="200">
          <cell r="A200">
            <v>191</v>
          </cell>
          <cell r="B200" t="str">
            <v>ITA19900205</v>
          </cell>
          <cell r="C200" t="str">
            <v>Aldegheri Daniele</v>
          </cell>
          <cell r="D200">
            <v>0</v>
          </cell>
          <cell r="E200" t="str">
            <v>MG Kvis - Trevigiani</v>
          </cell>
          <cell r="F200" t="str">
            <v>MGK</v>
          </cell>
          <cell r="G200" t="str">
            <v>ITA</v>
          </cell>
          <cell r="H200">
            <v>1</v>
          </cell>
        </row>
        <row r="201">
          <cell r="A201">
            <v>192</v>
          </cell>
          <cell r="B201" t="str">
            <v>ITA19871220</v>
          </cell>
          <cell r="C201" t="str">
            <v>Busato Matteo</v>
          </cell>
          <cell r="D201">
            <v>0</v>
          </cell>
          <cell r="E201" t="str">
            <v>MG Kvis - Trevigiani</v>
          </cell>
          <cell r="F201" t="str">
            <v>MGK</v>
          </cell>
          <cell r="G201" t="str">
            <v>ITA</v>
          </cell>
          <cell r="H201">
            <v>1</v>
          </cell>
        </row>
        <row r="202">
          <cell r="A202">
            <v>193</v>
          </cell>
          <cell r="B202" t="str">
            <v>ITA19920716</v>
          </cell>
          <cell r="C202" t="str">
            <v>Chirico Luca</v>
          </cell>
          <cell r="D202">
            <v>0</v>
          </cell>
          <cell r="E202" t="str">
            <v>MG Kvis - Trevigiani</v>
          </cell>
          <cell r="F202" t="str">
            <v>MGK</v>
          </cell>
          <cell r="G202" t="str">
            <v>ITA</v>
          </cell>
          <cell r="H202">
            <v>1</v>
          </cell>
        </row>
        <row r="203">
          <cell r="A203">
            <v>194</v>
          </cell>
          <cell r="B203" t="str">
            <v>ITA19920212</v>
          </cell>
          <cell r="C203" t="str">
            <v>Di Remigio Lorenzo</v>
          </cell>
          <cell r="D203">
            <v>0</v>
          </cell>
          <cell r="E203" t="str">
            <v>MG Kvis - Trevigiani</v>
          </cell>
          <cell r="F203" t="str">
            <v>MGK</v>
          </cell>
          <cell r="G203" t="str">
            <v>ITA</v>
          </cell>
          <cell r="H203">
            <v>1</v>
          </cell>
        </row>
        <row r="204">
          <cell r="A204">
            <v>195</v>
          </cell>
          <cell r="B204" t="str">
            <v>ITA19940202</v>
          </cell>
          <cell r="C204" t="str">
            <v>Donato Riccardo</v>
          </cell>
          <cell r="D204">
            <v>0</v>
          </cell>
          <cell r="E204" t="str">
            <v>MG Kvis - Trevigiani</v>
          </cell>
          <cell r="F204" t="str">
            <v>MGK</v>
          </cell>
          <cell r="G204" t="str">
            <v>ITA</v>
          </cell>
          <cell r="H204">
            <v>1</v>
          </cell>
        </row>
        <row r="205">
          <cell r="A205">
            <v>196</v>
          </cell>
          <cell r="B205" t="str">
            <v>ROU19880529</v>
          </cell>
          <cell r="C205" t="str">
            <v>Nechita Andrei</v>
          </cell>
          <cell r="D205">
            <v>0</v>
          </cell>
          <cell r="E205" t="str">
            <v>MG Kvis - Trevigiani</v>
          </cell>
          <cell r="F205" t="str">
            <v>MGK</v>
          </cell>
          <cell r="G205" t="str">
            <v>ROU</v>
          </cell>
          <cell r="H205">
            <v>1</v>
          </cell>
        </row>
        <row r="206">
          <cell r="A206">
            <v>197</v>
          </cell>
          <cell r="B206" t="str">
            <v>ITA19950305</v>
          </cell>
          <cell r="C206" t="str">
            <v>Brugnotto Carlo</v>
          </cell>
          <cell r="D206">
            <v>0</v>
          </cell>
          <cell r="E206" t="str">
            <v>MG Kvis - Trevigiani</v>
          </cell>
          <cell r="F206" t="str">
            <v>MGK</v>
          </cell>
          <cell r="G206" t="str">
            <v>ITA</v>
          </cell>
          <cell r="H206">
            <v>1</v>
          </cell>
        </row>
        <row r="207">
          <cell r="A207">
            <v>198</v>
          </cell>
          <cell r="B207" t="str">
            <v>ITA19920408</v>
          </cell>
          <cell r="C207" t="str">
            <v>Gasparrini Rino</v>
          </cell>
          <cell r="D207">
            <v>0</v>
          </cell>
          <cell r="E207" t="str">
            <v>MG Kvis - Trevigiani</v>
          </cell>
          <cell r="F207" t="str">
            <v>MGK</v>
          </cell>
          <cell r="G207" t="str">
            <v>ITA</v>
          </cell>
          <cell r="H207">
            <v>1</v>
          </cell>
          <cell r="I207">
            <v>8</v>
          </cell>
        </row>
        <row r="208">
          <cell r="A208">
            <v>199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G208" t="str">
            <v>0</v>
          </cell>
          <cell r="H208">
            <v>0</v>
          </cell>
        </row>
        <row r="209">
          <cell r="A209">
            <v>200</v>
          </cell>
          <cell r="B209">
            <v>0</v>
          </cell>
          <cell r="C209">
            <v>0</v>
          </cell>
          <cell r="E209">
            <v>0</v>
          </cell>
          <cell r="G209" t="str">
            <v>0</v>
          </cell>
          <cell r="H209">
            <v>0</v>
          </cell>
        </row>
        <row r="210">
          <cell r="A210">
            <v>201</v>
          </cell>
          <cell r="B210" t="str">
            <v>FRA19840610</v>
          </cell>
          <cell r="C210" t="str">
            <v>Baldo Nicolas</v>
          </cell>
          <cell r="E210" t="str">
            <v>Team Vorarlberg</v>
          </cell>
          <cell r="F210" t="str">
            <v>VBG</v>
          </cell>
          <cell r="G210" t="str">
            <v>FRA</v>
          </cell>
          <cell r="H210">
            <v>1</v>
          </cell>
        </row>
        <row r="211">
          <cell r="A211">
            <v>202</v>
          </cell>
          <cell r="B211" t="str">
            <v>SUI19910816</v>
          </cell>
          <cell r="C211" t="str">
            <v>Chenaux Adrien</v>
          </cell>
          <cell r="E211" t="str">
            <v>Team Vorarlberg</v>
          </cell>
          <cell r="F211" t="str">
            <v>VBG</v>
          </cell>
          <cell r="G211" t="str">
            <v>SUI</v>
          </cell>
          <cell r="H211">
            <v>1</v>
          </cell>
        </row>
        <row r="212">
          <cell r="A212">
            <v>203</v>
          </cell>
          <cell r="B212" t="str">
            <v>AUT19880804</v>
          </cell>
          <cell r="C212" t="str">
            <v>Hrinkow Dominik</v>
          </cell>
          <cell r="E212" t="str">
            <v>Team Vorarlberg</v>
          </cell>
          <cell r="F212" t="str">
            <v>VBG</v>
          </cell>
          <cell r="G212" t="str">
            <v>AUT</v>
          </cell>
          <cell r="H212">
            <v>1</v>
          </cell>
        </row>
        <row r="213">
          <cell r="A213">
            <v>204</v>
          </cell>
          <cell r="B213" t="str">
            <v>AUT19910208</v>
          </cell>
          <cell r="C213" t="str">
            <v>Hofer Andreas</v>
          </cell>
          <cell r="E213" t="str">
            <v>Team Vorarlberg</v>
          </cell>
          <cell r="F213" t="str">
            <v>VBG</v>
          </cell>
          <cell r="G213" t="str">
            <v>AUT</v>
          </cell>
          <cell r="H213">
            <v>1</v>
          </cell>
        </row>
        <row r="214">
          <cell r="A214">
            <v>205</v>
          </cell>
          <cell r="B214" t="str">
            <v>GER19870530</v>
          </cell>
          <cell r="C214" t="str">
            <v>Janorschke Grischa</v>
          </cell>
          <cell r="E214" t="str">
            <v>Team Vorarlberg</v>
          </cell>
          <cell r="F214" t="str">
            <v>VBG</v>
          </cell>
          <cell r="G214" t="str">
            <v>GER</v>
          </cell>
          <cell r="H214">
            <v>1</v>
          </cell>
        </row>
        <row r="215">
          <cell r="A215">
            <v>206</v>
          </cell>
          <cell r="B215" t="str">
            <v>GER19901027</v>
          </cell>
          <cell r="C215" t="str">
            <v>Schnaidt Fabian</v>
          </cell>
          <cell r="E215" t="str">
            <v>Team Vorarlberg</v>
          </cell>
          <cell r="F215" t="str">
            <v>VBG</v>
          </cell>
          <cell r="G215" t="str">
            <v>GER</v>
          </cell>
          <cell r="H215">
            <v>1</v>
          </cell>
        </row>
        <row r="216">
          <cell r="A216">
            <v>207</v>
          </cell>
          <cell r="B216" t="str">
            <v>GER19851030</v>
          </cell>
          <cell r="C216" t="str">
            <v>Springer Christoph</v>
          </cell>
          <cell r="E216" t="str">
            <v>Team Vorarlberg</v>
          </cell>
          <cell r="F216" t="str">
            <v>VBG</v>
          </cell>
          <cell r="G216" t="str">
            <v>GER</v>
          </cell>
          <cell r="H216">
            <v>1</v>
          </cell>
        </row>
        <row r="217">
          <cell r="A217">
            <v>208</v>
          </cell>
          <cell r="B217" t="str">
            <v>SUI19890215</v>
          </cell>
          <cell r="C217" t="str">
            <v>Winter Nicolas</v>
          </cell>
          <cell r="E217" t="str">
            <v>Team Vorarlberg</v>
          </cell>
          <cell r="F217" t="str">
            <v>VBG</v>
          </cell>
          <cell r="G217" t="str">
            <v>SUI</v>
          </cell>
          <cell r="H217">
            <v>1</v>
          </cell>
          <cell r="I217">
            <v>8</v>
          </cell>
        </row>
        <row r="218">
          <cell r="A218">
            <v>209</v>
          </cell>
          <cell r="B218">
            <v>0</v>
          </cell>
          <cell r="C218">
            <v>0</v>
          </cell>
          <cell r="E218">
            <v>0</v>
          </cell>
          <cell r="G218" t="str">
            <v>0</v>
          </cell>
          <cell r="H218">
            <v>0</v>
          </cell>
        </row>
        <row r="219">
          <cell r="A219">
            <v>210</v>
          </cell>
          <cell r="B219">
            <v>0</v>
          </cell>
          <cell r="C219">
            <v>0</v>
          </cell>
          <cell r="E219">
            <v>0</v>
          </cell>
          <cell r="G219" t="str">
            <v>0</v>
          </cell>
          <cell r="H219">
            <v>0</v>
          </cell>
        </row>
        <row r="220">
          <cell r="A220">
            <v>211</v>
          </cell>
          <cell r="B220" t="str">
            <v>ITA19920923</v>
          </cell>
          <cell r="C220" t="str">
            <v>Nibali Antonio</v>
          </cell>
          <cell r="E220" t="str">
            <v>Marchiol Emisfero</v>
          </cell>
          <cell r="F220" t="str">
            <v>MAE</v>
          </cell>
          <cell r="G220" t="str">
            <v>ITA</v>
          </cell>
          <cell r="H220">
            <v>1</v>
          </cell>
        </row>
        <row r="221">
          <cell r="A221">
            <v>212</v>
          </cell>
          <cell r="B221" t="str">
            <v>SUI19891121</v>
          </cell>
          <cell r="C221" t="str">
            <v>Cambianica Enea</v>
          </cell>
          <cell r="E221" t="str">
            <v>Marchiol Emisfero</v>
          </cell>
          <cell r="F221" t="str">
            <v>MAE</v>
          </cell>
          <cell r="G221" t="str">
            <v>SUI</v>
          </cell>
          <cell r="H221">
            <v>1</v>
          </cell>
        </row>
        <row r="222">
          <cell r="A222">
            <v>213</v>
          </cell>
          <cell r="B222" t="str">
            <v>SUI19940628</v>
          </cell>
          <cell r="C222" t="str">
            <v>Ocanha Gianluca</v>
          </cell>
          <cell r="E222" t="str">
            <v>Marchiol Emisfero</v>
          </cell>
          <cell r="F222" t="str">
            <v>MAE</v>
          </cell>
          <cell r="G222" t="str">
            <v>SUI</v>
          </cell>
          <cell r="H222">
            <v>1</v>
          </cell>
        </row>
        <row r="223">
          <cell r="A223">
            <v>214</v>
          </cell>
          <cell r="B223" t="str">
            <v>ITA19910212</v>
          </cell>
          <cell r="C223" t="str">
            <v>Antonini Simone</v>
          </cell>
          <cell r="E223" t="str">
            <v>Marchiol Emisfero</v>
          </cell>
          <cell r="F223" t="str">
            <v>MAE</v>
          </cell>
          <cell r="G223" t="str">
            <v>ITA</v>
          </cell>
          <cell r="H223">
            <v>1</v>
          </cell>
        </row>
        <row r="224">
          <cell r="A224">
            <v>215</v>
          </cell>
          <cell r="B224" t="str">
            <v>ITA19920131</v>
          </cell>
          <cell r="C224" t="str">
            <v>Bonussi Raffaello</v>
          </cell>
          <cell r="E224" t="str">
            <v>Marchiol Emisfero</v>
          </cell>
          <cell r="F224" t="str">
            <v>MAE</v>
          </cell>
          <cell r="G224" t="str">
            <v>ITA</v>
          </cell>
          <cell r="H224">
            <v>1</v>
          </cell>
        </row>
        <row r="225">
          <cell r="A225">
            <v>216</v>
          </cell>
          <cell r="B225" t="str">
            <v>ITA19881221</v>
          </cell>
          <cell r="C225" t="str">
            <v>Vaccher Andrea</v>
          </cell>
          <cell r="E225" t="str">
            <v>Marchiol Emisfero</v>
          </cell>
          <cell r="F225" t="str">
            <v>MAE</v>
          </cell>
          <cell r="G225" t="str">
            <v>ITA</v>
          </cell>
          <cell r="H225">
            <v>1</v>
          </cell>
        </row>
        <row r="226">
          <cell r="A226">
            <v>217</v>
          </cell>
          <cell r="B226" t="str">
            <v>ITA19910803</v>
          </cell>
          <cell r="C226" t="str">
            <v>Sedaboni Francesco</v>
          </cell>
          <cell r="E226" t="str">
            <v>Marchiol Emisfero</v>
          </cell>
          <cell r="F226" t="str">
            <v>MAE</v>
          </cell>
          <cell r="G226" t="str">
            <v>ITA</v>
          </cell>
          <cell r="H226">
            <v>1</v>
          </cell>
        </row>
        <row r="227">
          <cell r="A227">
            <v>218</v>
          </cell>
          <cell r="B227" t="str">
            <v>ITA19820808</v>
          </cell>
          <cell r="C227" t="str">
            <v>Franzoi Enrico</v>
          </cell>
          <cell r="E227" t="str">
            <v>Marchiol Emisfero</v>
          </cell>
          <cell r="F227" t="str">
            <v>MAE</v>
          </cell>
          <cell r="G227" t="str">
            <v>ITA</v>
          </cell>
          <cell r="H227">
            <v>1</v>
          </cell>
          <cell r="I227">
            <v>8</v>
          </cell>
        </row>
        <row r="228">
          <cell r="A228">
            <v>219</v>
          </cell>
          <cell r="B228">
            <v>0</v>
          </cell>
          <cell r="C228">
            <v>0</v>
          </cell>
          <cell r="E228">
            <v>0</v>
          </cell>
          <cell r="G228" t="str">
            <v>0</v>
          </cell>
        </row>
        <row r="229">
          <cell r="A229">
            <v>220</v>
          </cell>
          <cell r="B229">
            <v>0</v>
          </cell>
          <cell r="C229">
            <v>0</v>
          </cell>
          <cell r="E229">
            <v>0</v>
          </cell>
          <cell r="G229" t="str">
            <v>0</v>
          </cell>
        </row>
        <row r="230">
          <cell r="A230">
            <v>221</v>
          </cell>
          <cell r="B230" t="str">
            <v/>
          </cell>
          <cell r="C230">
            <v>0</v>
          </cell>
          <cell r="E230">
            <v>0</v>
          </cell>
          <cell r="G230" t="str">
            <v/>
          </cell>
        </row>
        <row r="231">
          <cell r="A231">
            <v>222</v>
          </cell>
          <cell r="B231" t="str">
            <v/>
          </cell>
          <cell r="C231">
            <v>0</v>
          </cell>
          <cell r="E231">
            <v>0</v>
          </cell>
          <cell r="G231" t="str">
            <v/>
          </cell>
        </row>
        <row r="232">
          <cell r="A232">
            <v>223</v>
          </cell>
          <cell r="B232" t="str">
            <v/>
          </cell>
          <cell r="C232">
            <v>0</v>
          </cell>
          <cell r="E232">
            <v>0</v>
          </cell>
          <cell r="G232" t="str">
            <v/>
          </cell>
        </row>
        <row r="233">
          <cell r="A233">
            <v>224</v>
          </cell>
          <cell r="B233" t="str">
            <v/>
          </cell>
          <cell r="C233">
            <v>0</v>
          </cell>
          <cell r="E233">
            <v>0</v>
          </cell>
          <cell r="G233" t="str">
            <v/>
          </cell>
        </row>
        <row r="234">
          <cell r="A234">
            <v>225</v>
          </cell>
          <cell r="B234" t="str">
            <v/>
          </cell>
          <cell r="C234">
            <v>0</v>
          </cell>
          <cell r="E234">
            <v>0</v>
          </cell>
          <cell r="G234" t="str">
            <v/>
          </cell>
        </row>
        <row r="235">
          <cell r="A235">
            <v>226</v>
          </cell>
          <cell r="B235" t="str">
            <v/>
          </cell>
          <cell r="C235">
            <v>0</v>
          </cell>
          <cell r="E235">
            <v>0</v>
          </cell>
          <cell r="G235" t="str">
            <v/>
          </cell>
        </row>
        <row r="236">
          <cell r="A236">
            <v>227</v>
          </cell>
          <cell r="B236" t="str">
            <v/>
          </cell>
          <cell r="C236">
            <v>0</v>
          </cell>
          <cell r="E236">
            <v>0</v>
          </cell>
          <cell r="G236" t="str">
            <v/>
          </cell>
        </row>
        <row r="237">
          <cell r="A237">
            <v>228</v>
          </cell>
          <cell r="B237" t="str">
            <v/>
          </cell>
          <cell r="C237">
            <v>0</v>
          </cell>
          <cell r="E237">
            <v>0</v>
          </cell>
          <cell r="G237" t="str">
            <v/>
          </cell>
        </row>
        <row r="238">
          <cell r="A238">
            <v>229</v>
          </cell>
          <cell r="B238">
            <v>0</v>
          </cell>
          <cell r="C238">
            <v>0</v>
          </cell>
          <cell r="E238">
            <v>0</v>
          </cell>
          <cell r="G238" t="str">
            <v>0</v>
          </cell>
        </row>
        <row r="239">
          <cell r="A239">
            <v>230</v>
          </cell>
          <cell r="B239">
            <v>0</v>
          </cell>
          <cell r="C239">
            <v>0</v>
          </cell>
          <cell r="E239">
            <v>0</v>
          </cell>
          <cell r="G239" t="str">
            <v>0</v>
          </cell>
        </row>
        <row r="240">
          <cell r="A240">
            <v>231</v>
          </cell>
          <cell r="B240" t="str">
            <v/>
          </cell>
          <cell r="C240">
            <v>0</v>
          </cell>
          <cell r="E240">
            <v>0</v>
          </cell>
          <cell r="G240" t="str">
            <v/>
          </cell>
        </row>
        <row r="241">
          <cell r="A241">
            <v>232</v>
          </cell>
          <cell r="B241" t="str">
            <v/>
          </cell>
          <cell r="C241">
            <v>0</v>
          </cell>
          <cell r="E241">
            <v>0</v>
          </cell>
          <cell r="G241" t="str">
            <v/>
          </cell>
        </row>
        <row r="242">
          <cell r="A242">
            <v>233</v>
          </cell>
          <cell r="B242" t="str">
            <v/>
          </cell>
          <cell r="C242">
            <v>0</v>
          </cell>
          <cell r="E242">
            <v>0</v>
          </cell>
          <cell r="G242" t="str">
            <v/>
          </cell>
        </row>
        <row r="243">
          <cell r="A243">
            <v>234</v>
          </cell>
          <cell r="B243" t="str">
            <v/>
          </cell>
          <cell r="C243">
            <v>0</v>
          </cell>
          <cell r="E243">
            <v>0</v>
          </cell>
          <cell r="G243" t="str">
            <v/>
          </cell>
        </row>
        <row r="244">
          <cell r="A244">
            <v>235</v>
          </cell>
          <cell r="B244" t="str">
            <v/>
          </cell>
          <cell r="C244">
            <v>0</v>
          </cell>
          <cell r="E244">
            <v>0</v>
          </cell>
          <cell r="G244" t="str">
            <v/>
          </cell>
        </row>
        <row r="245">
          <cell r="A245">
            <v>236</v>
          </cell>
          <cell r="B245" t="str">
            <v/>
          </cell>
          <cell r="C245">
            <v>0</v>
          </cell>
          <cell r="E245">
            <v>0</v>
          </cell>
          <cell r="G245" t="str">
            <v/>
          </cell>
        </row>
        <row r="246">
          <cell r="A246">
            <v>237</v>
          </cell>
          <cell r="B246" t="str">
            <v/>
          </cell>
          <cell r="C246">
            <v>0</v>
          </cell>
          <cell r="E246">
            <v>0</v>
          </cell>
          <cell r="G246" t="str">
            <v/>
          </cell>
        </row>
        <row r="247">
          <cell r="A247">
            <v>238</v>
          </cell>
          <cell r="B247" t="str">
            <v/>
          </cell>
          <cell r="C247">
            <v>0</v>
          </cell>
          <cell r="E247">
            <v>0</v>
          </cell>
          <cell r="G247" t="str">
            <v/>
          </cell>
        </row>
        <row r="248">
          <cell r="A248">
            <v>239</v>
          </cell>
          <cell r="B248">
            <v>0</v>
          </cell>
          <cell r="C248">
            <v>0</v>
          </cell>
          <cell r="E248">
            <v>0</v>
          </cell>
          <cell r="G248" t="str">
            <v>0</v>
          </cell>
        </row>
        <row r="249">
          <cell r="A249">
            <v>240</v>
          </cell>
          <cell r="B249">
            <v>0</v>
          </cell>
          <cell r="C249">
            <v>0</v>
          </cell>
          <cell r="E249">
            <v>0</v>
          </cell>
          <cell r="G249" t="str">
            <v>0</v>
          </cell>
        </row>
        <row r="250">
          <cell r="A250">
            <v>241</v>
          </cell>
          <cell r="B250" t="str">
            <v/>
          </cell>
          <cell r="C250">
            <v>0</v>
          </cell>
          <cell r="E250">
            <v>0</v>
          </cell>
          <cell r="G250" t="str">
            <v/>
          </cell>
        </row>
        <row r="251">
          <cell r="A251">
            <v>242</v>
          </cell>
          <cell r="B251" t="str">
            <v/>
          </cell>
          <cell r="C251">
            <v>0</v>
          </cell>
          <cell r="E251">
            <v>0</v>
          </cell>
          <cell r="G251" t="str">
            <v/>
          </cell>
        </row>
        <row r="252">
          <cell r="A252">
            <v>243</v>
          </cell>
          <cell r="B252" t="str">
            <v/>
          </cell>
          <cell r="C252">
            <v>0</v>
          </cell>
          <cell r="E252">
            <v>0</v>
          </cell>
          <cell r="G252" t="str">
            <v/>
          </cell>
        </row>
        <row r="253">
          <cell r="A253">
            <v>244</v>
          </cell>
          <cell r="B253" t="str">
            <v/>
          </cell>
          <cell r="C253">
            <v>0</v>
          </cell>
          <cell r="E253">
            <v>0</v>
          </cell>
          <cell r="G253" t="str">
            <v/>
          </cell>
        </row>
        <row r="254">
          <cell r="A254">
            <v>245</v>
          </cell>
          <cell r="B254" t="str">
            <v/>
          </cell>
          <cell r="C254">
            <v>0</v>
          </cell>
          <cell r="E254">
            <v>0</v>
          </cell>
          <cell r="G254" t="str">
            <v/>
          </cell>
        </row>
        <row r="255">
          <cell r="A255">
            <v>246</v>
          </cell>
          <cell r="B255" t="str">
            <v/>
          </cell>
          <cell r="C255">
            <v>0</v>
          </cell>
          <cell r="E255">
            <v>0</v>
          </cell>
          <cell r="G255" t="str">
            <v/>
          </cell>
        </row>
        <row r="256">
          <cell r="A256">
            <v>247</v>
          </cell>
          <cell r="B256" t="str">
            <v/>
          </cell>
          <cell r="C256">
            <v>0</v>
          </cell>
          <cell r="E256">
            <v>0</v>
          </cell>
          <cell r="G256" t="str">
            <v/>
          </cell>
        </row>
        <row r="257">
          <cell r="A257">
            <v>248</v>
          </cell>
          <cell r="B257" t="str">
            <v/>
          </cell>
          <cell r="C257">
            <v>0</v>
          </cell>
          <cell r="E257">
            <v>0</v>
          </cell>
          <cell r="G257" t="str">
            <v/>
          </cell>
        </row>
        <row r="258">
          <cell r="A258">
            <v>249</v>
          </cell>
          <cell r="B258">
            <v>0</v>
          </cell>
          <cell r="C258">
            <v>0</v>
          </cell>
          <cell r="E258">
            <v>0</v>
          </cell>
          <cell r="G258" t="str">
            <v>0</v>
          </cell>
        </row>
        <row r="259">
          <cell r="A259">
            <v>250</v>
          </cell>
          <cell r="B259">
            <v>0</v>
          </cell>
          <cell r="C259">
            <v>0</v>
          </cell>
          <cell r="E259">
            <v>0</v>
          </cell>
          <cell r="G259" t="str">
            <v>0</v>
          </cell>
        </row>
        <row r="260">
          <cell r="A260">
            <v>251</v>
          </cell>
          <cell r="B260" t="str">
            <v/>
          </cell>
          <cell r="C260">
            <v>0</v>
          </cell>
          <cell r="E260">
            <v>0</v>
          </cell>
          <cell r="G260" t="str">
            <v/>
          </cell>
        </row>
        <row r="261">
          <cell r="A261">
            <v>252</v>
          </cell>
          <cell r="B261" t="str">
            <v/>
          </cell>
          <cell r="C261">
            <v>0</v>
          </cell>
          <cell r="E261">
            <v>0</v>
          </cell>
          <cell r="G261" t="str">
            <v/>
          </cell>
        </row>
        <row r="262">
          <cell r="A262">
            <v>253</v>
          </cell>
          <cell r="B262" t="str">
            <v/>
          </cell>
          <cell r="C262">
            <v>0</v>
          </cell>
          <cell r="E262">
            <v>0</v>
          </cell>
          <cell r="G262" t="str">
            <v/>
          </cell>
        </row>
        <row r="263">
          <cell r="A263">
            <v>254</v>
          </cell>
          <cell r="B263" t="str">
            <v/>
          </cell>
          <cell r="C263">
            <v>0</v>
          </cell>
          <cell r="E263">
            <v>0</v>
          </cell>
          <cell r="G263" t="str">
            <v/>
          </cell>
        </row>
        <row r="264">
          <cell r="A264">
            <v>255</v>
          </cell>
          <cell r="B264" t="str">
            <v/>
          </cell>
          <cell r="C264">
            <v>0</v>
          </cell>
          <cell r="E264">
            <v>0</v>
          </cell>
          <cell r="G264" t="str">
            <v/>
          </cell>
        </row>
        <row r="265">
          <cell r="A265">
            <v>256</v>
          </cell>
          <cell r="B265" t="str">
            <v/>
          </cell>
          <cell r="C265">
            <v>0</v>
          </cell>
          <cell r="E265">
            <v>0</v>
          </cell>
        </row>
        <row r="266">
          <cell r="A266">
            <v>257</v>
          </cell>
          <cell r="B266">
            <v>0</v>
          </cell>
          <cell r="C266">
            <v>0</v>
          </cell>
          <cell r="E266">
            <v>0</v>
          </cell>
          <cell r="G266" t="str">
            <v>0</v>
          </cell>
        </row>
        <row r="267">
          <cell r="A267">
            <v>258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G267" t="str">
            <v>0</v>
          </cell>
          <cell r="H267">
            <v>0</v>
          </cell>
        </row>
        <row r="268">
          <cell r="B268">
            <v>0</v>
          </cell>
          <cell r="C268">
            <v>0</v>
          </cell>
          <cell r="E268">
            <v>0</v>
          </cell>
          <cell r="H268">
            <v>0</v>
          </cell>
        </row>
      </sheetData>
      <sheetData sheetId="7">
        <row r="6">
          <cell r="E6" t="str">
            <v>02,03,2014</v>
          </cell>
        </row>
        <row r="13">
          <cell r="E13" t="str">
            <v>68°  Gran Premio Città di Lugano</v>
          </cell>
        </row>
        <row r="14">
          <cell r="E14" t="str">
            <v>Velo Club  Lugano</v>
          </cell>
        </row>
        <row r="26">
          <cell r="E26" t="str">
            <v>Nello Eppi</v>
          </cell>
        </row>
        <row r="34">
          <cell r="E34">
            <v>0.17516203703703703</v>
          </cell>
        </row>
        <row r="35">
          <cell r="E35">
            <v>169.4</v>
          </cell>
        </row>
        <row r="36">
          <cell r="E36">
            <v>40.296022201665124</v>
          </cell>
        </row>
        <row r="46">
          <cell r="D46">
            <v>74</v>
          </cell>
          <cell r="E46">
            <v>0.17516203703703703</v>
          </cell>
        </row>
        <row r="47">
          <cell r="D47">
            <v>64</v>
          </cell>
        </row>
        <row r="48">
          <cell r="D48">
            <v>11</v>
          </cell>
        </row>
        <row r="49">
          <cell r="D49">
            <v>12</v>
          </cell>
        </row>
        <row r="50">
          <cell r="D50">
            <v>53</v>
          </cell>
        </row>
        <row r="51">
          <cell r="D51">
            <v>32</v>
          </cell>
        </row>
        <row r="52">
          <cell r="D52">
            <v>43</v>
          </cell>
        </row>
        <row r="53">
          <cell r="D53">
            <v>135</v>
          </cell>
        </row>
        <row r="54">
          <cell r="D54">
            <v>3</v>
          </cell>
        </row>
        <row r="55">
          <cell r="D55">
            <v>181</v>
          </cell>
        </row>
        <row r="56">
          <cell r="D56">
            <v>22</v>
          </cell>
        </row>
        <row r="57">
          <cell r="D57">
            <v>114</v>
          </cell>
        </row>
        <row r="58">
          <cell r="D58">
            <v>1</v>
          </cell>
        </row>
        <row r="59">
          <cell r="D59">
            <v>68</v>
          </cell>
          <cell r="F59" t="str">
            <v>5"</v>
          </cell>
        </row>
        <row r="60">
          <cell r="D60">
            <v>71</v>
          </cell>
          <cell r="F60" t="str">
            <v>24"</v>
          </cell>
        </row>
        <row r="61">
          <cell r="D61">
            <v>55</v>
          </cell>
        </row>
        <row r="62">
          <cell r="D62">
            <v>52</v>
          </cell>
        </row>
        <row r="63">
          <cell r="D63">
            <v>65</v>
          </cell>
        </row>
        <row r="64">
          <cell r="D64">
            <v>112</v>
          </cell>
        </row>
        <row r="65">
          <cell r="D65">
            <v>41</v>
          </cell>
        </row>
        <row r="66">
          <cell r="D66">
            <v>78</v>
          </cell>
        </row>
        <row r="67">
          <cell r="D67">
            <v>61</v>
          </cell>
        </row>
        <row r="68">
          <cell r="D68">
            <v>51</v>
          </cell>
        </row>
        <row r="69">
          <cell r="D69">
            <v>48</v>
          </cell>
        </row>
        <row r="70">
          <cell r="D70">
            <v>87</v>
          </cell>
        </row>
        <row r="71">
          <cell r="D71">
            <v>137</v>
          </cell>
        </row>
        <row r="72">
          <cell r="D72">
            <v>145</v>
          </cell>
        </row>
        <row r="73">
          <cell r="D73">
            <v>8</v>
          </cell>
        </row>
        <row r="74">
          <cell r="D74">
            <v>38</v>
          </cell>
        </row>
        <row r="75">
          <cell r="D75">
            <v>25</v>
          </cell>
          <cell r="F75" t="str">
            <v>29"</v>
          </cell>
        </row>
        <row r="76">
          <cell r="D76">
            <v>54</v>
          </cell>
          <cell r="F76" t="str">
            <v>44"</v>
          </cell>
        </row>
        <row r="77">
          <cell r="D77">
            <v>153</v>
          </cell>
          <cell r="F77" t="str">
            <v>58"</v>
          </cell>
        </row>
        <row r="78">
          <cell r="D78">
            <v>152</v>
          </cell>
        </row>
        <row r="79">
          <cell r="D79">
            <v>66</v>
          </cell>
        </row>
        <row r="80">
          <cell r="D80">
            <v>47</v>
          </cell>
        </row>
        <row r="81">
          <cell r="D81">
            <v>94</v>
          </cell>
        </row>
        <row r="82">
          <cell r="D82">
            <v>24</v>
          </cell>
          <cell r="F82" t="str">
            <v>1'30"</v>
          </cell>
        </row>
        <row r="83">
          <cell r="D83">
            <v>92</v>
          </cell>
        </row>
        <row r="84">
          <cell r="D84">
            <v>144</v>
          </cell>
          <cell r="F84" t="str">
            <v>1'47"</v>
          </cell>
        </row>
        <row r="85">
          <cell r="D85">
            <v>18</v>
          </cell>
        </row>
        <row r="86">
          <cell r="D86">
            <v>123</v>
          </cell>
        </row>
        <row r="87">
          <cell r="D87">
            <v>155</v>
          </cell>
          <cell r="F87" t="str">
            <v>1'48"</v>
          </cell>
        </row>
        <row r="88">
          <cell r="D88">
            <v>167</v>
          </cell>
        </row>
        <row r="89">
          <cell r="D89">
            <v>93</v>
          </cell>
        </row>
        <row r="90">
          <cell r="D90">
            <v>102</v>
          </cell>
        </row>
        <row r="91">
          <cell r="D91">
            <v>163</v>
          </cell>
        </row>
        <row r="92">
          <cell r="D92">
            <v>75</v>
          </cell>
        </row>
        <row r="93">
          <cell r="D93">
            <v>115</v>
          </cell>
        </row>
        <row r="94">
          <cell r="D94">
            <v>2</v>
          </cell>
        </row>
        <row r="95">
          <cell r="D95">
            <v>201</v>
          </cell>
        </row>
        <row r="96">
          <cell r="D96">
            <v>77</v>
          </cell>
        </row>
        <row r="97">
          <cell r="D97">
            <v>133</v>
          </cell>
        </row>
        <row r="98">
          <cell r="D98">
            <v>91</v>
          </cell>
        </row>
        <row r="99">
          <cell r="D99">
            <v>76</v>
          </cell>
        </row>
        <row r="100">
          <cell r="D100">
            <v>192</v>
          </cell>
        </row>
        <row r="101">
          <cell r="D101">
            <v>31</v>
          </cell>
        </row>
        <row r="102">
          <cell r="D102">
            <v>57</v>
          </cell>
        </row>
        <row r="103">
          <cell r="D103">
            <v>215</v>
          </cell>
          <cell r="F103" t="str">
            <v>2'15"</v>
          </cell>
        </row>
        <row r="104">
          <cell r="D104">
            <v>154</v>
          </cell>
          <cell r="F104" t="str">
            <v>2'37"</v>
          </cell>
        </row>
        <row r="105">
          <cell r="D105">
            <v>33</v>
          </cell>
          <cell r="F105" t="str">
            <v>2'37"</v>
          </cell>
        </row>
        <row r="106">
          <cell r="D106">
            <v>62</v>
          </cell>
          <cell r="F106" t="str">
            <v>3'22"</v>
          </cell>
        </row>
        <row r="107">
          <cell r="D107">
            <v>23</v>
          </cell>
          <cell r="F107" t="str">
            <v>3'27"</v>
          </cell>
        </row>
        <row r="108">
          <cell r="D108">
            <v>211</v>
          </cell>
          <cell r="F108" t="str">
            <v>3'42"</v>
          </cell>
        </row>
        <row r="109">
          <cell r="D109">
            <v>26</v>
          </cell>
          <cell r="F109" t="str">
            <v>4'09"</v>
          </cell>
        </row>
        <row r="110">
          <cell r="D110">
            <v>166</v>
          </cell>
          <cell r="F110" t="str">
            <v>4'25"</v>
          </cell>
        </row>
        <row r="111">
          <cell r="D111">
            <v>142</v>
          </cell>
        </row>
        <row r="112">
          <cell r="D112">
            <v>5</v>
          </cell>
        </row>
        <row r="113">
          <cell r="D113">
            <v>7</v>
          </cell>
        </row>
        <row r="114">
          <cell r="D114">
            <v>104</v>
          </cell>
        </row>
        <row r="115">
          <cell r="D115">
            <v>193</v>
          </cell>
        </row>
        <row r="116">
          <cell r="D116">
            <v>88</v>
          </cell>
        </row>
        <row r="117">
          <cell r="D117">
            <v>157</v>
          </cell>
        </row>
        <row r="118">
          <cell r="D118">
            <v>73</v>
          </cell>
        </row>
        <row r="119">
          <cell r="D119">
            <v>72</v>
          </cell>
        </row>
        <row r="120">
          <cell r="D120">
            <v>214</v>
          </cell>
        </row>
        <row r="121">
          <cell r="D121">
            <v>97</v>
          </cell>
        </row>
        <row r="122">
          <cell r="D122">
            <v>95</v>
          </cell>
        </row>
        <row r="123">
          <cell r="D123">
            <v>96</v>
          </cell>
        </row>
        <row r="124">
          <cell r="D124">
            <v>151</v>
          </cell>
        </row>
        <row r="125">
          <cell r="D125">
            <v>187</v>
          </cell>
        </row>
        <row r="126">
          <cell r="D126">
            <v>184</v>
          </cell>
        </row>
        <row r="127">
          <cell r="D127">
            <v>17</v>
          </cell>
          <cell r="F127" t="str">
            <v>4'29"</v>
          </cell>
        </row>
        <row r="128">
          <cell r="D128">
            <v>58</v>
          </cell>
        </row>
        <row r="129">
          <cell r="D129">
            <v>45</v>
          </cell>
        </row>
        <row r="130">
          <cell r="D130">
            <v>63</v>
          </cell>
        </row>
        <row r="131">
          <cell r="D131">
            <v>67</v>
          </cell>
        </row>
        <row r="132">
          <cell r="D132">
            <v>27</v>
          </cell>
        </row>
        <row r="133">
          <cell r="D133">
            <v>16</v>
          </cell>
        </row>
        <row r="134">
          <cell r="D134">
            <v>168</v>
          </cell>
          <cell r="F134" t="str">
            <v>4'46"</v>
          </cell>
        </row>
        <row r="135">
          <cell r="D135">
            <v>156</v>
          </cell>
          <cell r="F135" t="str">
            <v>6'04"</v>
          </cell>
        </row>
        <row r="136">
          <cell r="D136">
            <v>44</v>
          </cell>
          <cell r="F136" t="str">
            <v>6'05"</v>
          </cell>
        </row>
        <row r="137">
          <cell r="D137">
            <v>178</v>
          </cell>
        </row>
        <row r="138">
          <cell r="D138">
            <v>143</v>
          </cell>
        </row>
        <row r="139">
          <cell r="D139">
            <v>217</v>
          </cell>
        </row>
        <row r="140">
          <cell r="D140">
            <v>207</v>
          </cell>
          <cell r="F140" t="str">
            <v>6'32"</v>
          </cell>
        </row>
        <row r="141">
          <cell r="D141">
            <v>182</v>
          </cell>
          <cell r="F141" t="str">
            <v>7'04"</v>
          </cell>
        </row>
        <row r="142">
          <cell r="D142">
            <v>185</v>
          </cell>
        </row>
        <row r="143">
          <cell r="D143">
            <v>194</v>
          </cell>
          <cell r="F143" t="str">
            <v>10'08"</v>
          </cell>
        </row>
        <row r="144">
          <cell r="D144">
            <v>34</v>
          </cell>
          <cell r="F144" t="str">
            <v>10'19"</v>
          </cell>
        </row>
        <row r="145">
          <cell r="D145">
            <v>202</v>
          </cell>
          <cell r="F145" t="str">
            <v>15'12"</v>
          </cell>
        </row>
        <row r="146">
          <cell r="D146">
            <v>125</v>
          </cell>
        </row>
        <row r="147">
          <cell r="D147">
            <v>173</v>
          </cell>
        </row>
        <row r="148">
          <cell r="D148">
            <v>177</v>
          </cell>
        </row>
        <row r="149">
          <cell r="D149">
            <v>174</v>
          </cell>
        </row>
        <row r="150">
          <cell r="D150">
            <v>113</v>
          </cell>
        </row>
        <row r="151">
          <cell r="D151">
            <v>13</v>
          </cell>
        </row>
        <row r="152">
          <cell r="D152">
            <v>4</v>
          </cell>
        </row>
        <row r="153">
          <cell r="D153">
            <v>14</v>
          </cell>
        </row>
        <row r="154">
          <cell r="D154">
            <v>15</v>
          </cell>
        </row>
        <row r="155">
          <cell r="D155">
            <v>6</v>
          </cell>
        </row>
        <row r="157">
          <cell r="D157">
            <v>35</v>
          </cell>
        </row>
        <row r="158">
          <cell r="D158">
            <v>36</v>
          </cell>
        </row>
        <row r="159">
          <cell r="D159">
            <v>37</v>
          </cell>
        </row>
        <row r="160">
          <cell r="D160">
            <v>28</v>
          </cell>
        </row>
        <row r="161">
          <cell r="D161">
            <v>42</v>
          </cell>
        </row>
        <row r="163">
          <cell r="D163">
            <v>56</v>
          </cell>
        </row>
        <row r="164">
          <cell r="D164">
            <v>81</v>
          </cell>
        </row>
        <row r="165">
          <cell r="D165">
            <v>82</v>
          </cell>
        </row>
        <row r="166">
          <cell r="D166">
            <v>83</v>
          </cell>
        </row>
        <row r="167">
          <cell r="D167">
            <v>84</v>
          </cell>
        </row>
        <row r="168">
          <cell r="D168">
            <v>85</v>
          </cell>
        </row>
        <row r="171">
          <cell r="D171">
            <v>101</v>
          </cell>
        </row>
        <row r="172">
          <cell r="D172">
            <v>111</v>
          </cell>
        </row>
        <row r="173">
          <cell r="D173">
            <v>103</v>
          </cell>
        </row>
        <row r="174">
          <cell r="D174">
            <v>105</v>
          </cell>
        </row>
        <row r="175">
          <cell r="D175">
            <v>106</v>
          </cell>
        </row>
        <row r="176">
          <cell r="D176">
            <v>116</v>
          </cell>
        </row>
        <row r="177">
          <cell r="D177">
            <v>107</v>
          </cell>
        </row>
        <row r="178">
          <cell r="D178">
            <v>117</v>
          </cell>
        </row>
        <row r="179">
          <cell r="D179">
            <v>108</v>
          </cell>
          <cell r="F179" t="str">
            <v>Ritirato</v>
          </cell>
        </row>
        <row r="181">
          <cell r="D181">
            <v>121</v>
          </cell>
        </row>
        <row r="182">
          <cell r="D182">
            <v>131</v>
          </cell>
        </row>
        <row r="183">
          <cell r="D183">
            <v>122</v>
          </cell>
        </row>
        <row r="184">
          <cell r="D184">
            <v>132</v>
          </cell>
        </row>
        <row r="185">
          <cell r="D185">
            <v>124</v>
          </cell>
        </row>
        <row r="186">
          <cell r="D186">
            <v>134</v>
          </cell>
        </row>
        <row r="187">
          <cell r="D187">
            <v>126</v>
          </cell>
        </row>
        <row r="188">
          <cell r="D188">
            <v>136</v>
          </cell>
        </row>
        <row r="189">
          <cell r="D189">
            <v>127</v>
          </cell>
        </row>
        <row r="190">
          <cell r="D190">
            <v>128</v>
          </cell>
        </row>
        <row r="191">
          <cell r="D191">
            <v>138</v>
          </cell>
        </row>
        <row r="192">
          <cell r="D192">
            <v>141</v>
          </cell>
          <cell r="F192" t="str">
            <v>Ritirato</v>
          </cell>
        </row>
        <row r="193">
          <cell r="D193">
            <v>146</v>
          </cell>
          <cell r="F193" t="str">
            <v>Ritirato</v>
          </cell>
        </row>
        <row r="194">
          <cell r="D194">
            <v>147</v>
          </cell>
          <cell r="F194" t="str">
            <v>Ritirato</v>
          </cell>
        </row>
        <row r="195">
          <cell r="D195">
            <v>148</v>
          </cell>
          <cell r="F195" t="str">
            <v>Ritirato</v>
          </cell>
        </row>
        <row r="196">
          <cell r="D196">
            <v>158</v>
          </cell>
          <cell r="F196" t="str">
            <v>Ritirato</v>
          </cell>
        </row>
        <row r="197">
          <cell r="D197">
            <v>161</v>
          </cell>
          <cell r="F197" t="str">
            <v>Ritirato</v>
          </cell>
        </row>
        <row r="198">
          <cell r="D198">
            <v>171</v>
          </cell>
          <cell r="F198" t="str">
            <v>Ritirato</v>
          </cell>
        </row>
        <row r="199">
          <cell r="D199">
            <v>162</v>
          </cell>
          <cell r="F199" t="str">
            <v>Ritirato</v>
          </cell>
        </row>
        <row r="200">
          <cell r="D200">
            <v>172</v>
          </cell>
          <cell r="F200" t="str">
            <v>Ritirato</v>
          </cell>
        </row>
        <row r="201">
          <cell r="D201">
            <v>164</v>
          </cell>
          <cell r="F201" t="str">
            <v>Ritirato</v>
          </cell>
        </row>
        <row r="202">
          <cell r="D202">
            <v>165</v>
          </cell>
          <cell r="F202" t="str">
            <v>Ritirato</v>
          </cell>
        </row>
        <row r="203">
          <cell r="D203">
            <v>175</v>
          </cell>
          <cell r="F203" t="str">
            <v>Ritirato</v>
          </cell>
        </row>
        <row r="204">
          <cell r="D204">
            <v>176</v>
          </cell>
          <cell r="F204" t="str">
            <v>Ritirato</v>
          </cell>
        </row>
        <row r="205">
          <cell r="D205">
            <v>191</v>
          </cell>
          <cell r="F205" t="str">
            <v>Ritirato</v>
          </cell>
        </row>
        <row r="206">
          <cell r="D206">
            <v>183</v>
          </cell>
          <cell r="F206" t="str">
            <v>Ritirato</v>
          </cell>
        </row>
        <row r="207">
          <cell r="D207">
            <v>195</v>
          </cell>
          <cell r="F207" t="str">
            <v>Ritirato</v>
          </cell>
        </row>
        <row r="208">
          <cell r="D208">
            <v>186</v>
          </cell>
          <cell r="F208" t="str">
            <v>Ritirato</v>
          </cell>
        </row>
        <row r="209">
          <cell r="D209">
            <v>196</v>
          </cell>
          <cell r="F209" t="str">
            <v>Ritirato</v>
          </cell>
        </row>
        <row r="210">
          <cell r="D210">
            <v>197</v>
          </cell>
          <cell r="F210" t="str">
            <v>Ritirato</v>
          </cell>
        </row>
        <row r="211">
          <cell r="D211">
            <v>188</v>
          </cell>
          <cell r="F211" t="str">
            <v>Ritirato</v>
          </cell>
        </row>
        <row r="212">
          <cell r="D212">
            <v>198</v>
          </cell>
        </row>
        <row r="213">
          <cell r="D213">
            <v>212</v>
          </cell>
        </row>
        <row r="214">
          <cell r="D214">
            <v>203</v>
          </cell>
        </row>
        <row r="215">
          <cell r="D215">
            <v>213</v>
          </cell>
        </row>
        <row r="216">
          <cell r="D216">
            <v>204</v>
          </cell>
        </row>
        <row r="217">
          <cell r="D217">
            <v>205</v>
          </cell>
        </row>
        <row r="218">
          <cell r="D218">
            <v>206</v>
          </cell>
        </row>
        <row r="219">
          <cell r="D219">
            <v>216</v>
          </cell>
        </row>
        <row r="220">
          <cell r="D220">
            <v>208</v>
          </cell>
        </row>
        <row r="221">
          <cell r="D221">
            <v>218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"/>
  <sheetViews>
    <sheetView showGridLines="0" showZeros="0" tabSelected="1" view="pageBreakPreview" zoomScaleNormal="125" zoomScaleSheetLayoutView="100" zoomScalePageLayoutView="0" workbookViewId="0" topLeftCell="A46">
      <selection activeCell="J118" sqref="J118"/>
    </sheetView>
  </sheetViews>
  <sheetFormatPr defaultColWidth="9.140625" defaultRowHeight="15"/>
  <cols>
    <col min="1" max="1" width="4.8515625" style="14" customWidth="1"/>
    <col min="2" max="2" width="4.8515625" style="100" customWidth="1"/>
    <col min="3" max="3" width="12.28125" style="14" customWidth="1"/>
    <col min="4" max="4" width="14.421875" style="8" customWidth="1"/>
    <col min="5" max="5" width="13.421875" style="8" customWidth="1"/>
    <col min="6" max="6" width="5.8515625" style="14" customWidth="1"/>
    <col min="7" max="7" width="39.7109375" style="8" customWidth="1"/>
    <col min="8" max="8" width="5.28125" style="8" customWidth="1"/>
    <col min="9" max="9" width="8.140625" style="14" customWidth="1"/>
    <col min="10" max="16384" width="9.140625" style="3" customWidth="1"/>
  </cols>
  <sheetData>
    <row r="1" spans="1:12" ht="26.25" customHeight="1">
      <c r="A1" s="101" t="s">
        <v>1</v>
      </c>
      <c r="B1" s="102"/>
      <c r="C1" s="102"/>
      <c r="D1" s="102"/>
      <c r="E1" s="102"/>
      <c r="F1" s="102"/>
      <c r="G1" s="102"/>
      <c r="H1" s="102"/>
      <c r="I1" s="102"/>
      <c r="J1" s="103"/>
      <c r="K1" s="2"/>
      <c r="L1" s="2"/>
    </row>
    <row r="2" spans="1:10" s="8" customFormat="1" ht="12.75" customHeight="1" hidden="1">
      <c r="A2" s="4" t="s">
        <v>2</v>
      </c>
      <c r="B2" s="5"/>
      <c r="C2" s="6"/>
      <c r="D2" s="6"/>
      <c r="E2" s="6"/>
      <c r="F2" s="6"/>
      <c r="G2" s="6"/>
      <c r="H2" s="6"/>
      <c r="I2" s="6"/>
      <c r="J2" s="7"/>
    </row>
    <row r="3" spans="1:10" ht="8.25" customHeight="1">
      <c r="A3" s="9"/>
      <c r="B3" s="10"/>
      <c r="C3" s="11"/>
      <c r="D3" s="6"/>
      <c r="E3" s="12"/>
      <c r="F3" s="11"/>
      <c r="G3" s="6"/>
      <c r="H3" s="6"/>
      <c r="I3" s="11"/>
      <c r="J3" s="13"/>
    </row>
    <row r="4" spans="1:10" s="14" customFormat="1" ht="18" customHeight="1">
      <c r="A4" s="101" t="s">
        <v>3</v>
      </c>
      <c r="B4" s="102"/>
      <c r="C4" s="102"/>
      <c r="D4" s="102"/>
      <c r="E4" s="102"/>
      <c r="F4" s="102"/>
      <c r="G4" s="102"/>
      <c r="H4" s="102"/>
      <c r="I4" s="102"/>
      <c r="J4" s="103"/>
    </row>
    <row r="5" spans="1:10" ht="15" customHeight="1">
      <c r="A5" s="104"/>
      <c r="B5" s="105"/>
      <c r="C5" s="105"/>
      <c r="D5" s="105"/>
      <c r="E5" s="105"/>
      <c r="F5" s="105"/>
      <c r="G5" s="105"/>
      <c r="H5" s="105"/>
      <c r="I5" s="105"/>
      <c r="J5" s="106"/>
    </row>
    <row r="6" spans="1:10" ht="15.75" customHeight="1">
      <c r="A6" s="15" t="s">
        <v>4</v>
      </c>
      <c r="B6" s="16"/>
      <c r="C6" s="17"/>
      <c r="D6" s="18"/>
      <c r="E6" s="19"/>
      <c r="F6" s="20"/>
      <c r="G6" s="21" t="str">
        <f>'[1]Dati'!E13</f>
        <v>68°  Gran Premio Città di Lugano</v>
      </c>
      <c r="H6" s="107" t="str">
        <f>'[1]Dati'!E6</f>
        <v>02,03,2014</v>
      </c>
      <c r="I6" s="108"/>
      <c r="J6" s="13"/>
    </row>
    <row r="7" spans="1:10" ht="18" customHeight="1">
      <c r="A7" s="22" t="s">
        <v>5</v>
      </c>
      <c r="B7" s="16"/>
      <c r="C7" s="23"/>
      <c r="D7" s="24"/>
      <c r="E7" s="25"/>
      <c r="F7" s="26"/>
      <c r="G7" s="27" t="str">
        <f>'[1]Dati'!E14</f>
        <v>Velo Club  Lugano</v>
      </c>
      <c r="H7" s="25"/>
      <c r="I7" s="28"/>
      <c r="J7" s="13"/>
    </row>
    <row r="8" spans="1:11" ht="17.25" customHeight="1">
      <c r="A8" s="22"/>
      <c r="B8" s="16"/>
      <c r="C8" s="29" t="s">
        <v>6</v>
      </c>
      <c r="D8" s="30"/>
      <c r="E8" s="31" t="s">
        <v>7</v>
      </c>
      <c r="F8" s="32"/>
      <c r="G8" s="31" t="s">
        <v>8</v>
      </c>
      <c r="H8" s="33"/>
      <c r="I8" s="10"/>
      <c r="J8" s="13"/>
      <c r="K8" s="14"/>
    </row>
    <row r="9" spans="1:10" ht="14.25" customHeight="1">
      <c r="A9" s="22"/>
      <c r="B9" s="16"/>
      <c r="C9" s="34">
        <f>'[1]Dati'!E34</f>
        <v>0.17516203703703703</v>
      </c>
      <c r="D9" s="35"/>
      <c r="E9" s="36">
        <f>'[1]Dati'!E35</f>
        <v>169.4</v>
      </c>
      <c r="F9" s="12"/>
      <c r="G9" s="36">
        <f>'[1]Dati'!E36</f>
        <v>40.296022201665124</v>
      </c>
      <c r="H9" s="37"/>
      <c r="I9" s="11"/>
      <c r="J9" s="13"/>
    </row>
    <row r="10" spans="1:20" ht="7.5" customHeight="1">
      <c r="A10" s="38"/>
      <c r="B10" s="39"/>
      <c r="C10" s="40"/>
      <c r="D10" s="41"/>
      <c r="E10" s="41"/>
      <c r="F10" s="40"/>
      <c r="G10" s="6"/>
      <c r="H10" s="41"/>
      <c r="I10" s="11"/>
      <c r="J10" s="13"/>
      <c r="O10" s="109"/>
      <c r="P10" s="109"/>
      <c r="Q10" s="109"/>
      <c r="R10" s="109"/>
      <c r="S10" s="109"/>
      <c r="T10" s="109"/>
    </row>
    <row r="11" spans="1:10" ht="13.5" customHeight="1">
      <c r="A11" s="42"/>
      <c r="B11" s="43" t="s">
        <v>9</v>
      </c>
      <c r="C11" s="44" t="s">
        <v>10</v>
      </c>
      <c r="D11" s="110" t="s">
        <v>11</v>
      </c>
      <c r="E11" s="111"/>
      <c r="F11" s="45" t="s">
        <v>10</v>
      </c>
      <c r="G11" s="46" t="s">
        <v>12</v>
      </c>
      <c r="H11" s="47"/>
      <c r="I11" s="48" t="s">
        <v>13</v>
      </c>
      <c r="J11" s="49" t="s">
        <v>14</v>
      </c>
    </row>
    <row r="12" spans="1:10" ht="13.5" customHeight="1">
      <c r="A12" s="50" t="s">
        <v>15</v>
      </c>
      <c r="B12" s="51" t="s">
        <v>0</v>
      </c>
      <c r="C12" s="52" t="s">
        <v>16</v>
      </c>
      <c r="D12" s="112" t="s">
        <v>17</v>
      </c>
      <c r="E12" s="113"/>
      <c r="F12" s="53" t="s">
        <v>18</v>
      </c>
      <c r="G12" s="54" t="s">
        <v>19</v>
      </c>
      <c r="H12" s="55" t="s">
        <v>20</v>
      </c>
      <c r="I12" s="56" t="s">
        <v>21</v>
      </c>
      <c r="J12" s="57" t="s">
        <v>22</v>
      </c>
    </row>
    <row r="13" spans="1:10" ht="15" customHeight="1">
      <c r="A13" s="58">
        <v>1</v>
      </c>
      <c r="B13" s="59">
        <f>IF('[1]Dati'!D46=0,"",'[1]Dati'!D46)</f>
        <v>74</v>
      </c>
      <c r="C13" s="60" t="str">
        <f>IF(ISERROR(INDEX('[1]El_iscritti'!$A$1:$N$1163,MATCH($B13,'[1]El_iscritti'!$A$1:$A$1163,0),2))=TRUE,0,INDEX('[1]El_iscritti'!$A$1:$N$1163,MATCH($B13,'[1]El_iscritti'!$A$1:$A$1163,0),2))</f>
        <v>ITA19850510</v>
      </c>
      <c r="D13" s="114" t="str">
        <f>IF(ISERROR(INDEX('[1]El_iscritti'!$A$1:$N$1163,MATCH($B13,'[1]El_iscritti'!$A$1:$A$1163,0),3))=TRUE,0,INDEX('[1]El_iscritti'!$A$1:$N$1163,MATCH($B13,'[1]El_iscritti'!$A$1:$A$1163,0),3))</f>
        <v>Finetto Mauro</v>
      </c>
      <c r="E13" s="115"/>
      <c r="F13" s="61" t="str">
        <f>IF(ISERROR(INDEX('[1]El_iscritti'!$A$1:$N$1163,MATCH($B13,'[1]El_iscritti'!$A$1:$A$1163,0),6))=TRUE,0,INDEX('[1]El_iscritti'!$A$1:$N$1163,MATCH($B13,'[1]El_iscritti'!$A$1:$A$1163,0),6))</f>
        <v>YEL</v>
      </c>
      <c r="G13" s="62" t="str">
        <f>IF(ISERROR(INDEX('[1]El_iscritti'!$A$1:$N$1163,MATCH($B13,'[1]El_iscritti'!$A$1:$A$1163,0),5))=TRUE,0,INDEX('[1]El_iscritti'!$A$1:$N$1163,MATCH($B13,'[1]El_iscritti'!$A$1:$A$1163,0),5))</f>
        <v>Yellow Fluo</v>
      </c>
      <c r="H13" s="63" t="str">
        <f>IF(C13=0,"",MID(C13,1,3))</f>
        <v>ITA</v>
      </c>
      <c r="I13" s="64">
        <f>'[1]Dati'!E46</f>
        <v>0.17516203703703703</v>
      </c>
      <c r="J13" s="65" t="s">
        <v>23</v>
      </c>
    </row>
    <row r="14" spans="1:10" ht="15" customHeight="1">
      <c r="A14" s="58">
        <f>A13+1</f>
        <v>2</v>
      </c>
      <c r="B14" s="59">
        <f>IF('[1]Dati'!D47=0,"",'[1]Dati'!D47)</f>
        <v>64</v>
      </c>
      <c r="C14" s="60" t="str">
        <f>IF(ISERROR(INDEX('[1]El_iscritti'!$A$1:$N$1163,MATCH($B14,'[1]El_iscritti'!$A$1:$A$1163,0),2))=TRUE,0,INDEX('[1]El_iscritti'!$A$1:$N$1163,MATCH($B14,'[1]El_iscritti'!$A$1:$A$1163,0),2))</f>
        <v>ITA19900517</v>
      </c>
      <c r="D14" s="114" t="str">
        <f>IF(ISERROR(INDEX('[1]El_iscritti'!$A$1:$N$1163,MATCH($B14,'[1]El_iscritti'!$A$1:$A$1163,0),3))=TRUE,0,INDEX('[1]El_iscritti'!$A$1:$N$1163,MATCH($B14,'[1]El_iscritti'!$A$1:$A$1163,0),3))</f>
        <v>Colbrelli Sonny</v>
      </c>
      <c r="E14" s="115"/>
      <c r="F14" s="61" t="str">
        <f>IF(ISERROR(INDEX('[1]El_iscritti'!$A$1:$N$1163,MATCH($B14,'[1]El_iscritti'!$A$1:$A$1163,0),6))=TRUE,0,INDEX('[1]El_iscritti'!$A$1:$N$1163,MATCH($B14,'[1]El_iscritti'!$A$1:$A$1163,0),6))</f>
        <v>BAR</v>
      </c>
      <c r="G14" s="62" t="str">
        <f>IF(ISERROR(INDEX('[1]El_iscritti'!$A$1:$N$1163,MATCH($B14,'[1]El_iscritti'!$A$1:$A$1163,0),5))=TRUE,0,INDEX('[1]El_iscritti'!$A$1:$N$1163,MATCH($B14,'[1]El_iscritti'!$A$1:$A$1163,0),5))</f>
        <v>Bardiani  - Csf </v>
      </c>
      <c r="H14" s="63" t="str">
        <f aca="true" t="shared" si="0" ref="H14:H77">IF(C14=0,"",MID(C14,1,3))</f>
        <v>ITA</v>
      </c>
      <c r="I14" s="66">
        <f>'[1]Dati'!E47</f>
        <v>0</v>
      </c>
      <c r="J14" s="67">
        <f>'[1]Dati'!F47</f>
        <v>0</v>
      </c>
    </row>
    <row r="15" spans="1:10" ht="15" customHeight="1">
      <c r="A15" s="58">
        <f aca="true" t="shared" si="1" ref="A15:A78">A14+1</f>
        <v>3</v>
      </c>
      <c r="B15" s="59">
        <f>IF('[1]Dati'!D48=0,"",'[1]Dati'!D48)</f>
        <v>11</v>
      </c>
      <c r="C15" s="60" t="str">
        <f>IF(ISERROR(INDEX('[1]El_iscritti'!$A$1:$N$1163,MATCH($B15,'[1]El_iscritti'!$A$1:$A$1163,0),2))=TRUE,0,INDEX('[1]El_iscritti'!$A$1:$N$1163,MATCH($B15,'[1]El_iscritti'!$A$1:$A$1163,0),2))</f>
        <v>ITA19890715</v>
      </c>
      <c r="D15" s="114" t="str">
        <f>IF(ISERROR(INDEX('[1]El_iscritti'!$A$1:$N$1163,MATCH($B15,'[1]El_iscritti'!$A$1:$A$1163,0),3))=TRUE,0,INDEX('[1]El_iscritti'!$A$1:$N$1163,MATCH($B15,'[1]El_iscritti'!$A$1:$A$1163,0),3))</f>
        <v>Ulissi Diego</v>
      </c>
      <c r="E15" s="115"/>
      <c r="F15" s="61" t="str">
        <f>IF(ISERROR(INDEX('[1]El_iscritti'!$A$1:$N$1163,MATCH($B15,'[1]El_iscritti'!$A$1:$A$1163,0),6))=TRUE,0,INDEX('[1]El_iscritti'!$A$1:$N$1163,MATCH($B15,'[1]El_iscritti'!$A$1:$A$1163,0),6))</f>
        <v>LAM</v>
      </c>
      <c r="G15" s="62" t="str">
        <f>IF(ISERROR(INDEX('[1]El_iscritti'!$A$1:$N$1163,MATCH($B15,'[1]El_iscritti'!$A$1:$A$1163,0),5))=TRUE,0,INDEX('[1]El_iscritti'!$A$1:$N$1163,MATCH($B15,'[1]El_iscritti'!$A$1:$A$1163,0),5))</f>
        <v>Lampre - Merida</v>
      </c>
      <c r="H15" s="63" t="str">
        <f t="shared" si="0"/>
        <v>ITA</v>
      </c>
      <c r="I15" s="66">
        <f>'[1]Dati'!E48</f>
        <v>0</v>
      </c>
      <c r="J15" s="67">
        <f>'[1]Dati'!F48</f>
        <v>0</v>
      </c>
    </row>
    <row r="16" spans="1:10" ht="15" customHeight="1">
      <c r="A16" s="58">
        <f t="shared" si="1"/>
        <v>4</v>
      </c>
      <c r="B16" s="59">
        <f>IF('[1]Dati'!D49=0,"",'[1]Dati'!D49)</f>
        <v>12</v>
      </c>
      <c r="C16" s="60" t="str">
        <f>IF(ISERROR(INDEX('[1]El_iscritti'!$A$1:$N$1163,MATCH($B16,'[1]El_iscritti'!$A$1:$A$1163,0),2))=TRUE,0,INDEX('[1]El_iscritti'!$A$1:$N$1163,MATCH($B16,'[1]El_iscritti'!$A$1:$A$1163,0),2))</f>
        <v>ITA19810919</v>
      </c>
      <c r="D16" s="114" t="str">
        <f>IF(ISERROR(INDEX('[1]El_iscritti'!$A$1:$N$1163,MATCH($B16,'[1]El_iscritti'!$A$1:$A$1163,0),3))=TRUE,0,INDEX('[1]El_iscritti'!$A$1:$N$1163,MATCH($B16,'[1]El_iscritti'!$A$1:$A$1163,0),3))</f>
        <v>Cunego Damiano</v>
      </c>
      <c r="E16" s="115"/>
      <c r="F16" s="61" t="str">
        <f>IF(ISERROR(INDEX('[1]El_iscritti'!$A$1:$N$1163,MATCH($B16,'[1]El_iscritti'!$A$1:$A$1163,0),6))=TRUE,0,INDEX('[1]El_iscritti'!$A$1:$N$1163,MATCH($B16,'[1]El_iscritti'!$A$1:$A$1163,0),6))</f>
        <v>LAM</v>
      </c>
      <c r="G16" s="62" t="str">
        <f>IF(ISERROR(INDEX('[1]El_iscritti'!$A$1:$N$1163,MATCH($B16,'[1]El_iscritti'!$A$1:$A$1163,0),5))=TRUE,0,INDEX('[1]El_iscritti'!$A$1:$N$1163,MATCH($B16,'[1]El_iscritti'!$A$1:$A$1163,0),5))</f>
        <v>Lampre - Merida</v>
      </c>
      <c r="H16" s="63" t="str">
        <f t="shared" si="0"/>
        <v>ITA</v>
      </c>
      <c r="I16" s="66">
        <f>'[1]Dati'!E49</f>
        <v>0</v>
      </c>
      <c r="J16" s="67">
        <f>'[1]Dati'!F49</f>
        <v>0</v>
      </c>
    </row>
    <row r="17" spans="1:10" ht="15" customHeight="1">
      <c r="A17" s="58">
        <f t="shared" si="1"/>
        <v>5</v>
      </c>
      <c r="B17" s="59">
        <f>IF('[1]Dati'!D50=0,"",'[1]Dati'!D50)</f>
        <v>53</v>
      </c>
      <c r="C17" s="60" t="str">
        <f>IF(ISERROR(INDEX('[1]El_iscritti'!$A$1:$N$1163,MATCH($B17,'[1]El_iscritti'!$A$1:$A$1163,0),2))=TRUE,0,INDEX('[1]El_iscritti'!$A$1:$N$1163,MATCH($B17,'[1]El_iscritti'!$A$1:$A$1163,0),2))</f>
        <v>FRA19800102</v>
      </c>
      <c r="D17" s="114" t="str">
        <f>IF(ISERROR(INDEX('[1]El_iscritti'!$A$1:$N$1163,MATCH($B17,'[1]El_iscritti'!$A$1:$A$1163,0),3))=TRUE,0,INDEX('[1]El_iscritti'!$A$1:$N$1163,MATCH($B17,'[1]El_iscritti'!$A$1:$A$1163,0),3))</f>
        <v>Pineau Jerome</v>
      </c>
      <c r="E17" s="115"/>
      <c r="F17" s="61" t="str">
        <f>IF(ISERROR(INDEX('[1]El_iscritti'!$A$1:$N$1163,MATCH($B17,'[1]El_iscritti'!$A$1:$A$1163,0),6))=TRUE,0,INDEX('[1]El_iscritti'!$A$1:$N$1163,MATCH($B17,'[1]El_iscritti'!$A$1:$A$1163,0),6))</f>
        <v>IAM</v>
      </c>
      <c r="G17" s="62" t="str">
        <f>IF(ISERROR(INDEX('[1]El_iscritti'!$A$1:$N$1163,MATCH($B17,'[1]El_iscritti'!$A$1:$A$1163,0),5))=TRUE,0,INDEX('[1]El_iscritti'!$A$1:$N$1163,MATCH($B17,'[1]El_iscritti'!$A$1:$A$1163,0),5))</f>
        <v>Iam Cycling</v>
      </c>
      <c r="H17" s="63" t="str">
        <f t="shared" si="0"/>
        <v>FRA</v>
      </c>
      <c r="I17" s="66">
        <f>'[1]Dati'!E50</f>
        <v>0</v>
      </c>
      <c r="J17" s="67">
        <f>'[1]Dati'!F50</f>
        <v>0</v>
      </c>
    </row>
    <row r="18" spans="1:10" ht="15" customHeight="1">
      <c r="A18" s="58">
        <f t="shared" si="1"/>
        <v>6</v>
      </c>
      <c r="B18" s="59">
        <f>IF('[1]Dati'!D51=0,"",'[1]Dati'!D51)</f>
        <v>32</v>
      </c>
      <c r="C18" s="60" t="str">
        <f>IF(ISERROR(INDEX('[1]El_iscritti'!$A$1:$N$1163,MATCH($B18,'[1]El_iscritti'!$A$1:$A$1163,0),2))=TRUE,0,INDEX('[1]El_iscritti'!$A$1:$N$1163,MATCH($B18,'[1]El_iscritti'!$A$1:$A$1163,0),2))</f>
        <v>FRA19861103</v>
      </c>
      <c r="D18" s="114" t="str">
        <f>IF(ISERROR(INDEX('[1]El_iscritti'!$A$1:$N$1163,MATCH($B18,'[1]El_iscritti'!$A$1:$A$1163,0),3))=TRUE,0,INDEX('[1]El_iscritti'!$A$1:$N$1163,MATCH($B18,'[1]El_iscritti'!$A$1:$A$1163,0),3))</f>
        <v>Bouet Maxime</v>
      </c>
      <c r="E18" s="115"/>
      <c r="F18" s="61" t="str">
        <f>IF(ISERROR(INDEX('[1]El_iscritti'!$A$1:$N$1163,MATCH($B18,'[1]El_iscritti'!$A$1:$A$1163,0),6))=TRUE,0,INDEX('[1]El_iscritti'!$A$1:$N$1163,MATCH($B18,'[1]El_iscritti'!$A$1:$A$1163,0),6))</f>
        <v>ALM</v>
      </c>
      <c r="G18" s="62" t="str">
        <f>IF(ISERROR(INDEX('[1]El_iscritti'!$A$1:$N$1163,MATCH($B18,'[1]El_iscritti'!$A$1:$A$1163,0),5))=TRUE,0,INDEX('[1]El_iscritti'!$A$1:$N$1163,MATCH($B18,'[1]El_iscritti'!$A$1:$A$1163,0),5))</f>
        <v>AG2R - La Mondiale</v>
      </c>
      <c r="H18" s="63" t="str">
        <f t="shared" si="0"/>
        <v>FRA</v>
      </c>
      <c r="I18" s="66">
        <f>'[1]Dati'!E51</f>
        <v>0</v>
      </c>
      <c r="J18" s="67">
        <f>'[1]Dati'!F51</f>
        <v>0</v>
      </c>
    </row>
    <row r="19" spans="1:10" ht="15" customHeight="1">
      <c r="A19" s="58">
        <f t="shared" si="1"/>
        <v>7</v>
      </c>
      <c r="B19" s="59">
        <f>IF('[1]Dati'!D52=0,"",'[1]Dati'!D52)</f>
        <v>43</v>
      </c>
      <c r="C19" s="60" t="str">
        <f>IF(ISERROR(INDEX('[1]El_iscritti'!$A$1:$N$1163,MATCH($B19,'[1]El_iscritti'!$A$1:$A$1163,0),2))=TRUE,0,INDEX('[1]El_iscritti'!$A$1:$N$1163,MATCH($B19,'[1]El_iscritti'!$A$1:$A$1163,0),2))</f>
        <v>COL19881119</v>
      </c>
      <c r="D19" s="114" t="str">
        <f>IF(ISERROR(INDEX('[1]El_iscritti'!$A$1:$N$1163,MATCH($B19,'[1]El_iscritti'!$A$1:$A$1163,0),3))=TRUE,0,INDEX('[1]El_iscritti'!$A$1:$N$1163,MATCH($B19,'[1]El_iscritti'!$A$1:$A$1163,0),3))</f>
        <v>Pantano Jarlinson</v>
      </c>
      <c r="E19" s="115"/>
      <c r="F19" s="61" t="str">
        <f>IF(ISERROR(INDEX('[1]El_iscritti'!$A$1:$N$1163,MATCH($B19,'[1]El_iscritti'!$A$1:$A$1163,0),6))=TRUE,0,INDEX('[1]El_iscritti'!$A$1:$N$1163,MATCH($B19,'[1]El_iscritti'!$A$1:$A$1163,0),6))</f>
        <v>COL</v>
      </c>
      <c r="G19" s="62" t="str">
        <f>IF(ISERROR(INDEX('[1]El_iscritti'!$A$1:$N$1163,MATCH($B19,'[1]El_iscritti'!$A$1:$A$1163,0),5))=TRUE,0,INDEX('[1]El_iscritti'!$A$1:$N$1163,MATCH($B19,'[1]El_iscritti'!$A$1:$A$1163,0),5))</f>
        <v>Colombia </v>
      </c>
      <c r="H19" s="63" t="str">
        <f t="shared" si="0"/>
        <v>COL</v>
      </c>
      <c r="I19" s="66">
        <f>'[1]Dati'!E52</f>
        <v>0</v>
      </c>
      <c r="J19" s="67">
        <f>'[1]Dati'!F52</f>
        <v>0</v>
      </c>
    </row>
    <row r="20" spans="1:10" ht="15" customHeight="1">
      <c r="A20" s="58">
        <f t="shared" si="1"/>
        <v>8</v>
      </c>
      <c r="B20" s="59">
        <f>IF('[1]Dati'!D53=0,"",'[1]Dati'!D53)</f>
        <v>135</v>
      </c>
      <c r="C20" s="60" t="str">
        <f>IF(ISERROR(INDEX('[1]El_iscritti'!$A$1:$N$1163,MATCH($B20,'[1]El_iscritti'!$A$1:$A$1163,0),2))=TRUE,0,INDEX('[1]El_iscritti'!$A$1:$N$1163,MATCH($B20,'[1]El_iscritti'!$A$1:$A$1163,0),2))</f>
        <v>SLO19810617</v>
      </c>
      <c r="D20" s="114" t="str">
        <f>IF(ISERROR(INDEX('[1]El_iscritti'!$A$1:$N$1163,MATCH($B20,'[1]El_iscritti'!$A$1:$A$1163,0),3))=TRUE,0,INDEX('[1]El_iscritti'!$A$1:$N$1163,MATCH($B20,'[1]El_iscritti'!$A$1:$A$1163,0),3))</f>
        <v>Mugerli Matej</v>
      </c>
      <c r="E20" s="115"/>
      <c r="F20" s="61" t="str">
        <f>IF(ISERROR(INDEX('[1]El_iscritti'!$A$1:$N$1163,MATCH($B20,'[1]El_iscritti'!$A$1:$A$1163,0),6))=TRUE,0,INDEX('[1]El_iscritti'!$A$1:$N$1163,MATCH($B20,'[1]El_iscritti'!$A$1:$A$1163,0),6))</f>
        <v>ADR</v>
      </c>
      <c r="G20" s="62" t="str">
        <f>IF(ISERROR(INDEX('[1]El_iscritti'!$A$1:$N$1163,MATCH($B20,'[1]El_iscritti'!$A$1:$A$1163,0),5))=TRUE,0,INDEX('[1]El_iscritti'!$A$1:$N$1163,MATCH($B20,'[1]El_iscritti'!$A$1:$A$1163,0),5))</f>
        <v>Adria Mobil</v>
      </c>
      <c r="H20" s="63" t="str">
        <f t="shared" si="0"/>
        <v>SLO</v>
      </c>
      <c r="I20" s="66">
        <f>'[1]Dati'!E53</f>
        <v>0</v>
      </c>
      <c r="J20" s="67">
        <f>'[1]Dati'!F53</f>
        <v>0</v>
      </c>
    </row>
    <row r="21" spans="1:10" ht="15" customHeight="1">
      <c r="A21" s="58">
        <f t="shared" si="1"/>
        <v>9</v>
      </c>
      <c r="B21" s="59">
        <f>IF('[1]Dati'!D54=0,"",'[1]Dati'!D54)</f>
        <v>3</v>
      </c>
      <c r="C21" s="60" t="str">
        <f>IF(ISERROR(INDEX('[1]El_iscritti'!$A$1:$N$1163,MATCH($B21,'[1]El_iscritti'!$A$1:$A$1163,0),2))=TRUE,0,INDEX('[1]El_iscritti'!$A$1:$N$1163,MATCH($B21,'[1]El_iscritti'!$A$1:$A$1163,0),2))</f>
        <v>ITA19921025</v>
      </c>
      <c r="D21" s="114" t="str">
        <f>IF(ISERROR(INDEX('[1]El_iscritti'!$A$1:$N$1163,MATCH($B21,'[1]El_iscritti'!$A$1:$A$1163,0),3))=TRUE,0,INDEX('[1]El_iscritti'!$A$1:$N$1163,MATCH($B21,'[1]El_iscritti'!$A$1:$A$1163,0),3))</f>
        <v>Formolo Davide</v>
      </c>
      <c r="E21" s="115"/>
      <c r="F21" s="61" t="str">
        <f>IF(ISERROR(INDEX('[1]El_iscritti'!$A$1:$N$1163,MATCH($B21,'[1]El_iscritti'!$A$1:$A$1163,0),6))=TRUE,0,INDEX('[1]El_iscritti'!$A$1:$N$1163,MATCH($B21,'[1]El_iscritti'!$A$1:$A$1163,0),6))</f>
        <v>CAN</v>
      </c>
      <c r="G21" s="62" t="str">
        <f>IF(ISERROR(INDEX('[1]El_iscritti'!$A$1:$N$1163,MATCH($B21,'[1]El_iscritti'!$A$1:$A$1163,0),5))=TRUE,0,INDEX('[1]El_iscritti'!$A$1:$N$1163,MATCH($B21,'[1]El_iscritti'!$A$1:$A$1163,0),5))</f>
        <v>Cannondale </v>
      </c>
      <c r="H21" s="63" t="str">
        <f t="shared" si="0"/>
        <v>ITA</v>
      </c>
      <c r="I21" s="66">
        <f>'[1]Dati'!E54</f>
        <v>0</v>
      </c>
      <c r="J21" s="67">
        <f>'[1]Dati'!F54</f>
        <v>0</v>
      </c>
    </row>
    <row r="22" spans="1:10" ht="15" customHeight="1">
      <c r="A22" s="58">
        <f t="shared" si="1"/>
        <v>10</v>
      </c>
      <c r="B22" s="59">
        <f>IF('[1]Dati'!D55=0,"",'[1]Dati'!D55)</f>
        <v>181</v>
      </c>
      <c r="C22" s="60" t="str">
        <f>IF(ISERROR(INDEX('[1]El_iscritti'!$A$1:$N$1163,MATCH($B22,'[1]El_iscritti'!$A$1:$A$1163,0),2))=TRUE,0,INDEX('[1]El_iscritti'!$A$1:$N$1163,MATCH($B22,'[1]El_iscritti'!$A$1:$A$1163,0),2))</f>
        <v>ITA19841106</v>
      </c>
      <c r="D22" s="114" t="str">
        <f>IF(ISERROR(INDEX('[1]El_iscritti'!$A$1:$N$1163,MATCH($B22,'[1]El_iscritti'!$A$1:$A$1163,0),3))=TRUE,0,INDEX('[1]El_iscritti'!$A$1:$N$1163,MATCH($B22,'[1]El_iscritti'!$A$1:$A$1163,0),3))</f>
        <v>Ciavatta Paolo</v>
      </c>
      <c r="E22" s="115"/>
      <c r="F22" s="61" t="str">
        <f>IF(ISERROR(INDEX('[1]El_iscritti'!$A$1:$N$1163,MATCH($B22,'[1]El_iscritti'!$A$1:$A$1163,0),6))=TRUE,0,INDEX('[1]El_iscritti'!$A$1:$N$1163,MATCH($B22,'[1]El_iscritti'!$A$1:$A$1163,0),6))</f>
        <v>AZT</v>
      </c>
      <c r="G22" s="62" t="str">
        <f>IF(ISERROR(INDEX('[1]El_iscritti'!$A$1:$N$1163,MATCH($B22,'[1]El_iscritti'!$A$1:$A$1163,0),5))=TRUE,0,INDEX('[1]El_iscritti'!$A$1:$N$1163,MATCH($B22,'[1]El_iscritti'!$A$1:$A$1163,0),5))</f>
        <v>Area Zero Pro Team</v>
      </c>
      <c r="H22" s="63" t="str">
        <f t="shared" si="0"/>
        <v>ITA</v>
      </c>
      <c r="I22" s="66">
        <f>'[1]Dati'!E55</f>
        <v>0</v>
      </c>
      <c r="J22" s="67">
        <f>'[1]Dati'!F55</f>
        <v>0</v>
      </c>
    </row>
    <row r="23" spans="1:10" ht="15" customHeight="1">
      <c r="A23" s="58">
        <f t="shared" si="1"/>
        <v>11</v>
      </c>
      <c r="B23" s="59">
        <f>IF('[1]Dati'!D56=0,"",'[1]Dati'!D56)</f>
        <v>22</v>
      </c>
      <c r="C23" s="60" t="str">
        <f>IF(ISERROR(INDEX('[1]El_iscritti'!$A$1:$N$1163,MATCH($B23,'[1]El_iscritti'!$A$1:$A$1163,0),2))=TRUE,0,INDEX('[1]El_iscritti'!$A$1:$N$1163,MATCH($B23,'[1]El_iscritti'!$A$1:$A$1163,0),2))</f>
        <v>ITA19840430</v>
      </c>
      <c r="D23" s="114" t="str">
        <f>IF(ISERROR(INDEX('[1]El_iscritti'!$A$1:$N$1163,MATCH($B23,'[1]El_iscritti'!$A$1:$A$1163,0),3))=TRUE,0,INDEX('[1]El_iscritti'!$A$1:$N$1163,MATCH($B23,'[1]El_iscritti'!$A$1:$A$1163,0),3))</f>
        <v>Santaromita Ivan</v>
      </c>
      <c r="E23" s="115"/>
      <c r="F23" s="61" t="str">
        <f>IF(ISERROR(INDEX('[1]El_iscritti'!$A$1:$N$1163,MATCH($B23,'[1]El_iscritti'!$A$1:$A$1163,0),6))=TRUE,0,INDEX('[1]El_iscritti'!$A$1:$N$1163,MATCH($B23,'[1]El_iscritti'!$A$1:$A$1163,0),6))</f>
        <v>OGE</v>
      </c>
      <c r="G23" s="62" t="str">
        <f>IF(ISERROR(INDEX('[1]El_iscritti'!$A$1:$N$1163,MATCH($B23,'[1]El_iscritti'!$A$1:$A$1163,0),5))=TRUE,0,INDEX('[1]El_iscritti'!$A$1:$N$1163,MATCH($B23,'[1]El_iscritti'!$A$1:$A$1163,0),5))</f>
        <v>Orica Greenedge</v>
      </c>
      <c r="H23" s="63" t="str">
        <f t="shared" si="0"/>
        <v>ITA</v>
      </c>
      <c r="I23" s="66">
        <f>'[1]Dati'!E56</f>
        <v>0</v>
      </c>
      <c r="J23" s="67">
        <f>'[1]Dati'!F56</f>
        <v>0</v>
      </c>
    </row>
    <row r="24" spans="1:10" ht="15" customHeight="1">
      <c r="A24" s="58">
        <f t="shared" si="1"/>
        <v>12</v>
      </c>
      <c r="B24" s="59">
        <f>IF('[1]Dati'!D57=0,"",'[1]Dati'!D57)</f>
        <v>114</v>
      </c>
      <c r="C24" s="60" t="str">
        <f>IF(ISERROR(INDEX('[1]El_iscritti'!$A$1:$N$1163,MATCH($B24,'[1]El_iscritti'!$A$1:$A$1163,0),2))=TRUE,0,INDEX('[1]El_iscritti'!$A$1:$N$1163,MATCH($B24,'[1]El_iscritti'!$A$1:$A$1163,0),2))</f>
        <v>ITA19890913</v>
      </c>
      <c r="D24" s="114" t="str">
        <f>IF(ISERROR(INDEX('[1]El_iscritti'!$A$1:$N$1163,MATCH($B24,'[1]El_iscritti'!$A$1:$A$1163,0),3))=TRUE,0,INDEX('[1]El_iscritti'!$A$1:$N$1163,MATCH($B24,'[1]El_iscritti'!$A$1:$A$1163,0),3))</f>
        <v>Santoro Antonio</v>
      </c>
      <c r="E24" s="115"/>
      <c r="F24" s="61" t="str">
        <f>IF(ISERROR(INDEX('[1]El_iscritti'!$A$1:$N$1163,MATCH($B24,'[1]El_iscritti'!$A$1:$A$1163,0),6))=TRUE,0,INDEX('[1]El_iscritti'!$A$1:$N$1163,MATCH($B24,'[1]El_iscritti'!$A$1:$A$1163,0),6))</f>
        <v>MKT</v>
      </c>
      <c r="G24" s="62" t="str">
        <f>IF(ISERROR(INDEX('[1]El_iscritti'!$A$1:$N$1163,MATCH($B24,'[1]El_iscritti'!$A$1:$A$1163,0),5))=TRUE,0,INDEX('[1]El_iscritti'!$A$1:$N$1163,MATCH($B24,'[1]El_iscritti'!$A$1:$A$1163,0),5))</f>
        <v>Meridiana Kamen Team</v>
      </c>
      <c r="H24" s="63" t="str">
        <f t="shared" si="0"/>
        <v>ITA</v>
      </c>
      <c r="I24" s="66">
        <f>'[1]Dati'!E57</f>
        <v>0</v>
      </c>
      <c r="J24" s="67">
        <f>'[1]Dati'!F57</f>
        <v>0</v>
      </c>
    </row>
    <row r="25" spans="1:10" ht="15" customHeight="1">
      <c r="A25" s="58">
        <f t="shared" si="1"/>
        <v>13</v>
      </c>
      <c r="B25" s="59">
        <f>IF('[1]Dati'!D58=0,"",'[1]Dati'!D58)</f>
        <v>1</v>
      </c>
      <c r="C25" s="60" t="str">
        <f>IF(ISERROR(INDEX('[1]El_iscritti'!$A$1:$N$1163,MATCH($B25,'[1]El_iscritti'!$A$1:$A$1163,0),2))=TRUE,0,INDEX('[1]El_iscritti'!$A$1:$N$1163,MATCH($B25,'[1]El_iscritti'!$A$1:$A$1163,0),2))</f>
        <v>ITA19771126</v>
      </c>
      <c r="D25" s="114" t="str">
        <f>IF(ISERROR(INDEX('[1]El_iscritti'!$A$1:$N$1163,MATCH($B25,'[1]El_iscritti'!$A$1:$A$1163,0),3))=TRUE,0,INDEX('[1]El_iscritti'!$A$1:$N$1163,MATCH($B25,'[1]El_iscritti'!$A$1:$A$1163,0),3))</f>
        <v>Basso Ivan</v>
      </c>
      <c r="E25" s="115"/>
      <c r="F25" s="61" t="str">
        <f>IF(ISERROR(INDEX('[1]El_iscritti'!$A$1:$N$1163,MATCH($B25,'[1]El_iscritti'!$A$1:$A$1163,0),6))=TRUE,0,INDEX('[1]El_iscritti'!$A$1:$N$1163,MATCH($B25,'[1]El_iscritti'!$A$1:$A$1163,0),6))</f>
        <v>CAN</v>
      </c>
      <c r="G25" s="62" t="str">
        <f>IF(ISERROR(INDEX('[1]El_iscritti'!$A$1:$N$1163,MATCH($B25,'[1]El_iscritti'!$A$1:$A$1163,0),5))=TRUE,0,INDEX('[1]El_iscritti'!$A$1:$N$1163,MATCH($B25,'[1]El_iscritti'!$A$1:$A$1163,0),5))</f>
        <v>Cannondale </v>
      </c>
      <c r="H25" s="63" t="str">
        <f t="shared" si="0"/>
        <v>ITA</v>
      </c>
      <c r="I25" s="66">
        <f>'[1]Dati'!E58</f>
        <v>0</v>
      </c>
      <c r="J25" s="67">
        <f>'[1]Dati'!F58</f>
        <v>0</v>
      </c>
    </row>
    <row r="26" spans="1:10" ht="15" customHeight="1">
      <c r="A26" s="58">
        <f t="shared" si="1"/>
        <v>14</v>
      </c>
      <c r="B26" s="59">
        <f>IF('[1]Dati'!D59=0,"",'[1]Dati'!D59)</f>
        <v>68</v>
      </c>
      <c r="C26" s="60" t="str">
        <f>IF(ISERROR(INDEX('[1]El_iscritti'!$A$1:$N$1163,MATCH($B26,'[1]El_iscritti'!$A$1:$A$1163,0),2))=TRUE,0,INDEX('[1]El_iscritti'!$A$1:$N$1163,MATCH($B26,'[1]El_iscritti'!$A$1:$A$1163,0),2))</f>
        <v>ITA19900901</v>
      </c>
      <c r="D26" s="114" t="str">
        <f>IF(ISERROR(INDEX('[1]El_iscritti'!$A$1:$N$1163,MATCH($B26,'[1]El_iscritti'!$A$1:$A$1163,0),3))=TRUE,0,INDEX('[1]El_iscritti'!$A$1:$N$1163,MATCH($B26,'[1]El_iscritti'!$A$1:$A$1163,0),3))</f>
        <v>Bongiorno Francesco Manuel</v>
      </c>
      <c r="E26" s="115"/>
      <c r="F26" s="61" t="str">
        <f>IF(ISERROR(INDEX('[1]El_iscritti'!$A$1:$N$1163,MATCH($B26,'[1]El_iscritti'!$A$1:$A$1163,0),6))=TRUE,0,INDEX('[1]El_iscritti'!$A$1:$N$1163,MATCH($B26,'[1]El_iscritti'!$A$1:$A$1163,0),6))</f>
        <v>BAR</v>
      </c>
      <c r="G26" s="62" t="str">
        <f>IF(ISERROR(INDEX('[1]El_iscritti'!$A$1:$N$1163,MATCH($B26,'[1]El_iscritti'!$A$1:$A$1163,0),5))=TRUE,0,INDEX('[1]El_iscritti'!$A$1:$N$1163,MATCH($B26,'[1]El_iscritti'!$A$1:$A$1163,0),5))</f>
        <v>Bardiani  - Csf </v>
      </c>
      <c r="H26" s="63" t="str">
        <f t="shared" si="0"/>
        <v>ITA</v>
      </c>
      <c r="I26" s="66">
        <f>'[1]Dati'!E59</f>
        <v>0</v>
      </c>
      <c r="J26" s="67" t="str">
        <f>'[1]Dati'!F59</f>
        <v>5"</v>
      </c>
    </row>
    <row r="27" spans="1:10" ht="15" customHeight="1">
      <c r="A27" s="58">
        <f t="shared" si="1"/>
        <v>15</v>
      </c>
      <c r="B27" s="59">
        <f>IF('[1]Dati'!D60=0,"",'[1]Dati'!D60)</f>
        <v>71</v>
      </c>
      <c r="C27" s="60" t="str">
        <f>IF(ISERROR(INDEX('[1]El_iscritti'!$A$1:$N$1163,MATCH($B27,'[1]El_iscritti'!$A$1:$A$1163,0),2))=TRUE,0,INDEX('[1]El_iscritti'!$A$1:$N$1163,MATCH($B27,'[1]El_iscritti'!$A$1:$A$1163,0),2))</f>
        <v>ITA19850605</v>
      </c>
      <c r="D27" s="114" t="str">
        <f>IF(ISERROR(INDEX('[1]El_iscritti'!$A$1:$N$1163,MATCH($B27,'[1]El_iscritti'!$A$1:$A$1163,0),3))=TRUE,0,INDEX('[1]El_iscritti'!$A$1:$N$1163,MATCH($B27,'[1]El_iscritti'!$A$1:$A$1163,0),3))</f>
        <v>Taborre Fabio</v>
      </c>
      <c r="E27" s="115"/>
      <c r="F27" s="61" t="str">
        <f>IF(ISERROR(INDEX('[1]El_iscritti'!$A$1:$N$1163,MATCH($B27,'[1]El_iscritti'!$A$1:$A$1163,0),6))=TRUE,0,INDEX('[1]El_iscritti'!$A$1:$N$1163,MATCH($B27,'[1]El_iscritti'!$A$1:$A$1163,0),6))</f>
        <v>YEL</v>
      </c>
      <c r="G27" s="62" t="str">
        <f>IF(ISERROR(INDEX('[1]El_iscritti'!$A$1:$N$1163,MATCH($B27,'[1]El_iscritti'!$A$1:$A$1163,0),5))=TRUE,0,INDEX('[1]El_iscritti'!$A$1:$N$1163,MATCH($B27,'[1]El_iscritti'!$A$1:$A$1163,0),5))</f>
        <v>Yellow Fluo</v>
      </c>
      <c r="H27" s="63" t="str">
        <f t="shared" si="0"/>
        <v>ITA</v>
      </c>
      <c r="I27" s="66">
        <f>'[1]Dati'!E60</f>
        <v>0</v>
      </c>
      <c r="J27" s="67" t="str">
        <f>'[1]Dati'!F60</f>
        <v>24"</v>
      </c>
    </row>
    <row r="28" spans="1:10" ht="15" customHeight="1">
      <c r="A28" s="58">
        <f t="shared" si="1"/>
        <v>16</v>
      </c>
      <c r="B28" s="59">
        <f>IF('[1]Dati'!D61=0,"",'[1]Dati'!D61)</f>
        <v>55</v>
      </c>
      <c r="C28" s="60" t="str">
        <f>IF(ISERROR(INDEX('[1]El_iscritti'!$A$1:$N$1163,MATCH($B28,'[1]El_iscritti'!$A$1:$A$1163,0),2))=TRUE,0,INDEX('[1]El_iscritti'!$A$1:$N$1163,MATCH($B28,'[1]El_iscritti'!$A$1:$A$1163,0),2))</f>
        <v>SUI19890528</v>
      </c>
      <c r="D28" s="114" t="str">
        <f>IF(ISERROR(INDEX('[1]El_iscritti'!$A$1:$N$1163,MATCH($B28,'[1]El_iscritti'!$A$1:$A$1163,0),3))=TRUE,0,INDEX('[1]El_iscritti'!$A$1:$N$1163,MATCH($B28,'[1]El_iscritti'!$A$1:$A$1163,0),3))</f>
        <v>Reichenbach Sebastien</v>
      </c>
      <c r="E28" s="115"/>
      <c r="F28" s="61" t="str">
        <f>IF(ISERROR(INDEX('[1]El_iscritti'!$A$1:$N$1163,MATCH($B28,'[1]El_iscritti'!$A$1:$A$1163,0),6))=TRUE,0,INDEX('[1]El_iscritti'!$A$1:$N$1163,MATCH($B28,'[1]El_iscritti'!$A$1:$A$1163,0),6))</f>
        <v>IAM</v>
      </c>
      <c r="G28" s="62" t="str">
        <f>IF(ISERROR(INDEX('[1]El_iscritti'!$A$1:$N$1163,MATCH($B28,'[1]El_iscritti'!$A$1:$A$1163,0),5))=TRUE,0,INDEX('[1]El_iscritti'!$A$1:$N$1163,MATCH($B28,'[1]El_iscritti'!$A$1:$A$1163,0),5))</f>
        <v>Iam Cycling</v>
      </c>
      <c r="H28" s="63" t="str">
        <f t="shared" si="0"/>
        <v>SUI</v>
      </c>
      <c r="I28" s="66">
        <f>'[1]Dati'!E61</f>
        <v>0</v>
      </c>
      <c r="J28" s="67">
        <f>'[1]Dati'!F61</f>
        <v>0</v>
      </c>
    </row>
    <row r="29" spans="1:10" ht="15" customHeight="1">
      <c r="A29" s="58">
        <f t="shared" si="1"/>
        <v>17</v>
      </c>
      <c r="B29" s="59">
        <f>IF('[1]Dati'!D62=0,"",'[1]Dati'!D62)</f>
        <v>52</v>
      </c>
      <c r="C29" s="60" t="str">
        <f>IF(ISERROR(INDEX('[1]El_iscritti'!$A$1:$N$1163,MATCH($B29,'[1]El_iscritti'!$A$1:$A$1163,0),2))=TRUE,0,INDEX('[1]El_iscritti'!$A$1:$N$1163,MATCH($B29,'[1]El_iscritti'!$A$1:$A$1163,0),2))</f>
        <v>SUI19880307</v>
      </c>
      <c r="D29" s="114" t="str">
        <f>IF(ISERROR(INDEX('[1]El_iscritti'!$A$1:$N$1163,MATCH($B29,'[1]El_iscritti'!$A$1:$A$1163,0),3))=TRUE,0,INDEX('[1]El_iscritti'!$A$1:$N$1163,MATCH($B29,'[1]El_iscritti'!$A$1:$A$1163,0),3))</f>
        <v>Fumeaux Jonathan</v>
      </c>
      <c r="E29" s="115"/>
      <c r="F29" s="61" t="str">
        <f>IF(ISERROR(INDEX('[1]El_iscritti'!$A$1:$N$1163,MATCH($B29,'[1]El_iscritti'!$A$1:$A$1163,0),6))=TRUE,0,INDEX('[1]El_iscritti'!$A$1:$N$1163,MATCH($B29,'[1]El_iscritti'!$A$1:$A$1163,0),6))</f>
        <v>IAM</v>
      </c>
      <c r="G29" s="62" t="str">
        <f>IF(ISERROR(INDEX('[1]El_iscritti'!$A$1:$N$1163,MATCH($B29,'[1]El_iscritti'!$A$1:$A$1163,0),5))=TRUE,0,INDEX('[1]El_iscritti'!$A$1:$N$1163,MATCH($B29,'[1]El_iscritti'!$A$1:$A$1163,0),5))</f>
        <v>Iam Cycling</v>
      </c>
      <c r="H29" s="63" t="str">
        <f t="shared" si="0"/>
        <v>SUI</v>
      </c>
      <c r="I29" s="66">
        <f>'[1]Dati'!E62</f>
        <v>0</v>
      </c>
      <c r="J29" s="67">
        <f>'[1]Dati'!F62</f>
        <v>0</v>
      </c>
    </row>
    <row r="30" spans="1:10" ht="15" customHeight="1">
      <c r="A30" s="58">
        <f t="shared" si="1"/>
        <v>18</v>
      </c>
      <c r="B30" s="59">
        <f>IF('[1]Dati'!D63=0,"",'[1]Dati'!D63)</f>
        <v>65</v>
      </c>
      <c r="C30" s="60" t="str">
        <f>IF(ISERROR(INDEX('[1]El_iscritti'!$A$1:$N$1163,MATCH($B30,'[1]El_iscritti'!$A$1:$A$1163,0),2))=TRUE,0,INDEX('[1]El_iscritti'!$A$1:$N$1163,MATCH($B30,'[1]El_iscritti'!$A$1:$A$1163,0),2))</f>
        <v>ITA19880804</v>
      </c>
      <c r="D30" s="114" t="str">
        <f>IF(ISERROR(INDEX('[1]El_iscritti'!$A$1:$N$1163,MATCH($B30,'[1]El_iscritti'!$A$1:$A$1163,0),3))=TRUE,0,INDEX('[1]El_iscritti'!$A$1:$N$1163,MATCH($B30,'[1]El_iscritti'!$A$1:$A$1163,0),3))</f>
        <v>Pagani Angelo</v>
      </c>
      <c r="E30" s="115"/>
      <c r="F30" s="61" t="str">
        <f>IF(ISERROR(INDEX('[1]El_iscritti'!$A$1:$N$1163,MATCH($B30,'[1]El_iscritti'!$A$1:$A$1163,0),6))=TRUE,0,INDEX('[1]El_iscritti'!$A$1:$N$1163,MATCH($B30,'[1]El_iscritti'!$A$1:$A$1163,0),6))</f>
        <v>BAR</v>
      </c>
      <c r="G30" s="62" t="str">
        <f>IF(ISERROR(INDEX('[1]El_iscritti'!$A$1:$N$1163,MATCH($B30,'[1]El_iscritti'!$A$1:$A$1163,0),5))=TRUE,0,INDEX('[1]El_iscritti'!$A$1:$N$1163,MATCH($B30,'[1]El_iscritti'!$A$1:$A$1163,0),5))</f>
        <v>Bardiani  - Csf </v>
      </c>
      <c r="H30" s="63" t="str">
        <f t="shared" si="0"/>
        <v>ITA</v>
      </c>
      <c r="I30" s="66"/>
      <c r="J30" s="67">
        <f>'[1]Dati'!F63</f>
        <v>0</v>
      </c>
    </row>
    <row r="31" spans="1:10" ht="15" customHeight="1">
      <c r="A31" s="58">
        <f t="shared" si="1"/>
        <v>19</v>
      </c>
      <c r="B31" s="59">
        <f>IF('[1]Dati'!D64=0,"",'[1]Dati'!D64)</f>
        <v>112</v>
      </c>
      <c r="C31" s="60" t="str">
        <f>IF(ISERROR(INDEX('[1]El_iscritti'!$A$1:$N$1163,MATCH($B31,'[1]El_iscritti'!$A$1:$A$1163,0),2))=TRUE,0,INDEX('[1]El_iscritti'!$A$1:$N$1163,MATCH($B31,'[1]El_iscritti'!$A$1:$A$1163,0),2))</f>
        <v>ITA19861119</v>
      </c>
      <c r="D31" s="114" t="str">
        <f>IF(ISERROR(INDEX('[1]El_iscritti'!$A$1:$N$1163,MATCH($B31,'[1]El_iscritti'!$A$1:$A$1163,0),3))=TRUE,0,INDEX('[1]El_iscritti'!$A$1:$N$1163,MATCH($B31,'[1]El_iscritti'!$A$1:$A$1163,0),3))</f>
        <v>Mucelli Davide</v>
      </c>
      <c r="E31" s="115"/>
      <c r="F31" s="61" t="str">
        <f>IF(ISERROR(INDEX('[1]El_iscritti'!$A$1:$N$1163,MATCH($B31,'[1]El_iscritti'!$A$1:$A$1163,0),6))=TRUE,0,INDEX('[1]El_iscritti'!$A$1:$N$1163,MATCH($B31,'[1]El_iscritti'!$A$1:$A$1163,0),6))</f>
        <v>MKT</v>
      </c>
      <c r="G31" s="62" t="str">
        <f>IF(ISERROR(INDEX('[1]El_iscritti'!$A$1:$N$1163,MATCH($B31,'[1]El_iscritti'!$A$1:$A$1163,0),5))=TRUE,0,INDEX('[1]El_iscritti'!$A$1:$N$1163,MATCH($B31,'[1]El_iscritti'!$A$1:$A$1163,0),5))</f>
        <v>Meridiana Kamen Team</v>
      </c>
      <c r="H31" s="63" t="str">
        <f t="shared" si="0"/>
        <v>ITA</v>
      </c>
      <c r="I31" s="66"/>
      <c r="J31" s="67">
        <f>'[1]Dati'!F64</f>
        <v>0</v>
      </c>
    </row>
    <row r="32" spans="1:10" ht="15" customHeight="1">
      <c r="A32" s="58">
        <f t="shared" si="1"/>
        <v>20</v>
      </c>
      <c r="B32" s="59">
        <f>IF('[1]Dati'!D65=0,"",'[1]Dati'!D65)</f>
        <v>41</v>
      </c>
      <c r="C32" s="60" t="str">
        <f>IF(ISERROR(INDEX('[1]El_iscritti'!$A$1:$N$1163,MATCH($B32,'[1]El_iscritti'!$A$1:$A$1163,0),2))=TRUE,0,INDEX('[1]El_iscritti'!$A$1:$N$1163,MATCH($B32,'[1]El_iscritti'!$A$1:$A$1163,0),2))</f>
        <v>COL19841003</v>
      </c>
      <c r="D32" s="114" t="str">
        <f>IF(ISERROR(INDEX('[1]El_iscritti'!$A$1:$N$1163,MATCH($B32,'[1]El_iscritti'!$A$1:$A$1163,0),3))=TRUE,0,INDEX('[1]El_iscritti'!$A$1:$N$1163,MATCH($B32,'[1]El_iscritti'!$A$1:$A$1163,0),3))</f>
        <v>Rubiano Chavez Miguel Angel</v>
      </c>
      <c r="E32" s="115"/>
      <c r="F32" s="61" t="str">
        <f>IF(ISERROR(INDEX('[1]El_iscritti'!$A$1:$N$1163,MATCH($B32,'[1]El_iscritti'!$A$1:$A$1163,0),6))=TRUE,0,INDEX('[1]El_iscritti'!$A$1:$N$1163,MATCH($B32,'[1]El_iscritti'!$A$1:$A$1163,0),6))</f>
        <v>COL</v>
      </c>
      <c r="G32" s="62" t="str">
        <f>IF(ISERROR(INDEX('[1]El_iscritti'!$A$1:$N$1163,MATCH($B32,'[1]El_iscritti'!$A$1:$A$1163,0),5))=TRUE,0,INDEX('[1]El_iscritti'!$A$1:$N$1163,MATCH($B32,'[1]El_iscritti'!$A$1:$A$1163,0),5))</f>
        <v>Colombia </v>
      </c>
      <c r="H32" s="63" t="str">
        <f t="shared" si="0"/>
        <v>COL</v>
      </c>
      <c r="I32" s="66"/>
      <c r="J32" s="67">
        <f>'[1]Dati'!F65</f>
        <v>0</v>
      </c>
    </row>
    <row r="33" spans="1:10" ht="15" customHeight="1">
      <c r="A33" s="58">
        <f t="shared" si="1"/>
        <v>21</v>
      </c>
      <c r="B33" s="59">
        <f>IF('[1]Dati'!D66=0,"",'[1]Dati'!D66)</f>
        <v>78</v>
      </c>
      <c r="C33" s="60" t="str">
        <f>IF(ISERROR(INDEX('[1]El_iscritti'!$A$1:$N$1163,MATCH($B33,'[1]El_iscritti'!$A$1:$A$1163,0),2))=TRUE,0,INDEX('[1]El_iscritti'!$A$1:$N$1163,MATCH($B33,'[1]El_iscritti'!$A$1:$A$1163,0),2))</f>
        <v>ITA19870814</v>
      </c>
      <c r="D33" s="114" t="str">
        <f>IF(ISERROR(INDEX('[1]El_iscritti'!$A$1:$N$1163,MATCH($B33,'[1]El_iscritti'!$A$1:$A$1163,0),3))=TRUE,0,INDEX('[1]El_iscritti'!$A$1:$N$1163,MATCH($B33,'[1]El_iscritti'!$A$1:$A$1163,0),3))</f>
        <v>Rabottini Matteo</v>
      </c>
      <c r="E33" s="115"/>
      <c r="F33" s="61" t="str">
        <f>IF(ISERROR(INDEX('[1]El_iscritti'!$A$1:$N$1163,MATCH($B33,'[1]El_iscritti'!$A$1:$A$1163,0),6))=TRUE,0,INDEX('[1]El_iscritti'!$A$1:$N$1163,MATCH($B33,'[1]El_iscritti'!$A$1:$A$1163,0),6))</f>
        <v>YEL</v>
      </c>
      <c r="G33" s="62" t="str">
        <f>IF(ISERROR(INDEX('[1]El_iscritti'!$A$1:$N$1163,MATCH($B33,'[1]El_iscritti'!$A$1:$A$1163,0),5))=TRUE,0,INDEX('[1]El_iscritti'!$A$1:$N$1163,MATCH($B33,'[1]El_iscritti'!$A$1:$A$1163,0),5))</f>
        <v>Yellow Fluo</v>
      </c>
      <c r="H33" s="63" t="str">
        <f t="shared" si="0"/>
        <v>ITA</v>
      </c>
      <c r="I33" s="66"/>
      <c r="J33" s="67">
        <f>'[1]Dati'!F66</f>
        <v>0</v>
      </c>
    </row>
    <row r="34" spans="1:10" ht="15" customHeight="1">
      <c r="A34" s="58">
        <f t="shared" si="1"/>
        <v>22</v>
      </c>
      <c r="B34" s="59">
        <f>IF('[1]Dati'!D67=0,"",'[1]Dati'!D67)</f>
        <v>61</v>
      </c>
      <c r="C34" s="60" t="str">
        <f>IF(ISERROR(INDEX('[1]El_iscritti'!$A$1:$N$1163,MATCH($B34,'[1]El_iscritti'!$A$1:$A$1163,0),2))=TRUE,0,INDEX('[1]El_iscritti'!$A$1:$N$1163,MATCH($B34,'[1]El_iscritti'!$A$1:$A$1163,0),2))</f>
        <v>ITA19891117</v>
      </c>
      <c r="D34" s="114" t="str">
        <f>IF(ISERROR(INDEX('[1]El_iscritti'!$A$1:$N$1163,MATCH($B34,'[1]El_iscritti'!$A$1:$A$1163,0),3))=TRUE,0,INDEX('[1]El_iscritti'!$A$1:$N$1163,MATCH($B34,'[1]El_iscritti'!$A$1:$A$1163,0),3))</f>
        <v>Battaglin Enrico</v>
      </c>
      <c r="E34" s="115"/>
      <c r="F34" s="61" t="str">
        <f>IF(ISERROR(INDEX('[1]El_iscritti'!$A$1:$N$1163,MATCH($B34,'[1]El_iscritti'!$A$1:$A$1163,0),6))=TRUE,0,INDEX('[1]El_iscritti'!$A$1:$N$1163,MATCH($B34,'[1]El_iscritti'!$A$1:$A$1163,0),6))</f>
        <v>BAR</v>
      </c>
      <c r="G34" s="62" t="str">
        <f>IF(ISERROR(INDEX('[1]El_iscritti'!$A$1:$N$1163,MATCH($B34,'[1]El_iscritti'!$A$1:$A$1163,0),5))=TRUE,0,INDEX('[1]El_iscritti'!$A$1:$N$1163,MATCH($B34,'[1]El_iscritti'!$A$1:$A$1163,0),5))</f>
        <v>Bardiani  - Csf </v>
      </c>
      <c r="H34" s="63" t="str">
        <f t="shared" si="0"/>
        <v>ITA</v>
      </c>
      <c r="I34" s="66"/>
      <c r="J34" s="67">
        <f>'[1]Dati'!F67</f>
        <v>0</v>
      </c>
    </row>
    <row r="35" spans="1:10" ht="15" customHeight="1">
      <c r="A35" s="58">
        <f t="shared" si="1"/>
        <v>23</v>
      </c>
      <c r="B35" s="59">
        <f>IF('[1]Dati'!D68=0,"",'[1]Dati'!D68)</f>
        <v>51</v>
      </c>
      <c r="C35" s="60" t="str">
        <f>IF(ISERROR(INDEX('[1]El_iscritti'!$A$1:$N$1163,MATCH($B35,'[1]El_iscritti'!$A$1:$A$1163,0),2))=TRUE,0,INDEX('[1]El_iscritti'!$A$1:$N$1163,MATCH($B35,'[1]El_iscritti'!$A$1:$A$1163,0),2))</f>
        <v>SUI19861209</v>
      </c>
      <c r="D35" s="114" t="str">
        <f>IF(ISERROR(INDEX('[1]El_iscritti'!$A$1:$N$1163,MATCH($B35,'[1]El_iscritti'!$A$1:$A$1163,0),3))=TRUE,0,INDEX('[1]El_iscritti'!$A$1:$N$1163,MATCH($B35,'[1]El_iscritti'!$A$1:$A$1163,0),3))</f>
        <v>Frank Mathias</v>
      </c>
      <c r="E35" s="115"/>
      <c r="F35" s="61" t="str">
        <f>IF(ISERROR(INDEX('[1]El_iscritti'!$A$1:$N$1163,MATCH($B35,'[1]El_iscritti'!$A$1:$A$1163,0),6))=TRUE,0,INDEX('[1]El_iscritti'!$A$1:$N$1163,MATCH($B35,'[1]El_iscritti'!$A$1:$A$1163,0),6))</f>
        <v>IAM</v>
      </c>
      <c r="G35" s="62" t="str">
        <f>IF(ISERROR(INDEX('[1]El_iscritti'!$A$1:$N$1163,MATCH($B35,'[1]El_iscritti'!$A$1:$A$1163,0),5))=TRUE,0,INDEX('[1]El_iscritti'!$A$1:$N$1163,MATCH($B35,'[1]El_iscritti'!$A$1:$A$1163,0),5))</f>
        <v>Iam Cycling</v>
      </c>
      <c r="H35" s="63" t="str">
        <f t="shared" si="0"/>
        <v>SUI</v>
      </c>
      <c r="I35" s="66"/>
      <c r="J35" s="67">
        <f>'[1]Dati'!F68</f>
        <v>0</v>
      </c>
    </row>
    <row r="36" spans="1:10" ht="15" customHeight="1">
      <c r="A36" s="58">
        <f t="shared" si="1"/>
        <v>24</v>
      </c>
      <c r="B36" s="59">
        <f>IF('[1]Dati'!D69=0,"",'[1]Dati'!D69)</f>
        <v>48</v>
      </c>
      <c r="C36" s="60" t="str">
        <f>IF(ISERROR(INDEX('[1]El_iscritti'!$A$1:$N$1163,MATCH($B36,'[1]El_iscritti'!$A$1:$A$1163,0),2))=TRUE,0,INDEX('[1]El_iscritti'!$A$1:$N$1163,MATCH($B36,'[1]El_iscritti'!$A$1:$A$1163,0),2))</f>
        <v>COL19870321</v>
      </c>
      <c r="D36" s="114" t="str">
        <f>IF(ISERROR(INDEX('[1]El_iscritti'!$A$1:$N$1163,MATCH($B36,'[1]El_iscritti'!$A$1:$A$1163,0),3))=TRUE,0,INDEX('[1]El_iscritti'!$A$1:$N$1163,MATCH($B36,'[1]El_iscritti'!$A$1:$A$1163,0),3))</f>
        <v>Torres Agudelo Rodolfo Andres</v>
      </c>
      <c r="E36" s="115"/>
      <c r="F36" s="61" t="str">
        <f>IF(ISERROR(INDEX('[1]El_iscritti'!$A$1:$N$1163,MATCH($B36,'[1]El_iscritti'!$A$1:$A$1163,0),6))=TRUE,0,INDEX('[1]El_iscritti'!$A$1:$N$1163,MATCH($B36,'[1]El_iscritti'!$A$1:$A$1163,0),6))</f>
        <v>COL</v>
      </c>
      <c r="G36" s="62" t="str">
        <f>IF(ISERROR(INDEX('[1]El_iscritti'!$A$1:$N$1163,MATCH($B36,'[1]El_iscritti'!$A$1:$A$1163,0),5))=TRUE,0,INDEX('[1]El_iscritti'!$A$1:$N$1163,MATCH($B36,'[1]El_iscritti'!$A$1:$A$1163,0),5))</f>
        <v>Colombia </v>
      </c>
      <c r="H36" s="63" t="str">
        <f t="shared" si="0"/>
        <v>COL</v>
      </c>
      <c r="I36" s="66"/>
      <c r="J36" s="67">
        <f>'[1]Dati'!F69</f>
        <v>0</v>
      </c>
    </row>
    <row r="37" spans="1:10" ht="15" customHeight="1">
      <c r="A37" s="58">
        <f t="shared" si="1"/>
        <v>25</v>
      </c>
      <c r="B37" s="59">
        <f>IF('[1]Dati'!D70=0,"",'[1]Dati'!D70)</f>
        <v>87</v>
      </c>
      <c r="C37" s="60" t="str">
        <f>IF(ISERROR(INDEX('[1]El_iscritti'!$A$1:$N$1163,MATCH($B37,'[1]El_iscritti'!$A$1:$A$1163,0),2))=TRUE,0,INDEX('[1]El_iscritti'!$A$1:$N$1163,MATCH($B37,'[1]El_iscritti'!$A$1:$A$1163,0),2))</f>
        <v>ESP19840116</v>
      </c>
      <c r="D37" s="114" t="str">
        <f>IF(ISERROR(INDEX('[1]El_iscritti'!$A$1:$N$1163,MATCH($B37,'[1]El_iscritti'!$A$1:$A$1163,0),3))=TRUE,0,INDEX('[1]El_iscritti'!$A$1:$N$1163,MATCH($B37,'[1]El_iscritti'!$A$1:$A$1163,0),3))</f>
        <v>Pardilla Bellon Sergio</v>
      </c>
      <c r="E37" s="115"/>
      <c r="F37" s="61" t="str">
        <f>IF(ISERROR(INDEX('[1]El_iscritti'!$A$1:$N$1163,MATCH($B37,'[1]El_iscritti'!$A$1:$A$1163,0),6))=TRUE,0,INDEX('[1]El_iscritti'!$A$1:$N$1163,MATCH($B37,'[1]El_iscritti'!$A$1:$A$1163,0),6))</f>
        <v>MTN</v>
      </c>
      <c r="G37" s="62" t="str">
        <f>IF(ISERROR(INDEX('[1]El_iscritti'!$A$1:$N$1163,MATCH($B37,'[1]El_iscritti'!$A$1:$A$1163,0),5))=TRUE,0,INDEX('[1]El_iscritti'!$A$1:$N$1163,MATCH($B37,'[1]El_iscritti'!$A$1:$A$1163,0),5))</f>
        <v>MTN - Qhubeka</v>
      </c>
      <c r="H37" s="63" t="str">
        <f t="shared" si="0"/>
        <v>ESP</v>
      </c>
      <c r="I37" s="66"/>
      <c r="J37" s="67">
        <f>'[1]Dati'!F70</f>
        <v>0</v>
      </c>
    </row>
    <row r="38" spans="1:10" ht="15" customHeight="1">
      <c r="A38" s="58">
        <f t="shared" si="1"/>
        <v>26</v>
      </c>
      <c r="B38" s="59">
        <f>IF('[1]Dati'!D71=0,"",'[1]Dati'!D71)</f>
        <v>137</v>
      </c>
      <c r="C38" s="60" t="str">
        <f>IF(ISERROR(INDEX('[1]El_iscritti'!$A$1:$N$1163,MATCH($B38,'[1]El_iscritti'!$A$1:$A$1163,0),2))=TRUE,0,INDEX('[1]El_iscritti'!$A$1:$N$1163,MATCH($B38,'[1]El_iscritti'!$A$1:$A$1163,0),2))</f>
        <v>CRO19790303</v>
      </c>
      <c r="D38" s="114" t="str">
        <f>IF(ISERROR(INDEX('[1]El_iscritti'!$A$1:$N$1163,MATCH($B38,'[1]El_iscritti'!$A$1:$A$1163,0),3))=TRUE,0,INDEX('[1]El_iscritti'!$A$1:$N$1163,MATCH($B38,'[1]El_iscritti'!$A$1:$A$1163,0),3))</f>
        <v>Rogina Radoslav</v>
      </c>
      <c r="E38" s="115"/>
      <c r="F38" s="61" t="str">
        <f>IF(ISERROR(INDEX('[1]El_iscritti'!$A$1:$N$1163,MATCH($B38,'[1]El_iscritti'!$A$1:$A$1163,0),6))=TRUE,0,INDEX('[1]El_iscritti'!$A$1:$N$1163,MATCH($B38,'[1]El_iscritti'!$A$1:$A$1163,0),6))</f>
        <v>ADR</v>
      </c>
      <c r="G38" s="62" t="str">
        <f>IF(ISERROR(INDEX('[1]El_iscritti'!$A$1:$N$1163,MATCH($B38,'[1]El_iscritti'!$A$1:$A$1163,0),5))=TRUE,0,INDEX('[1]El_iscritti'!$A$1:$N$1163,MATCH($B38,'[1]El_iscritti'!$A$1:$A$1163,0),5))</f>
        <v>Adria Mobil</v>
      </c>
      <c r="H38" s="63" t="str">
        <f t="shared" si="0"/>
        <v>CRO</v>
      </c>
      <c r="I38" s="66"/>
      <c r="J38" s="67">
        <f>'[1]Dati'!F71</f>
        <v>0</v>
      </c>
    </row>
    <row r="39" spans="1:10" ht="15" customHeight="1">
      <c r="A39" s="58">
        <f t="shared" si="1"/>
        <v>27</v>
      </c>
      <c r="B39" s="59">
        <f>IF('[1]Dati'!D72=0,"",'[1]Dati'!D72)</f>
        <v>145</v>
      </c>
      <c r="C39" s="60" t="str">
        <f>IF(ISERROR(INDEX('[1]El_iscritti'!$A$1:$N$1163,MATCH($B39,'[1]El_iscritti'!$A$1:$A$1163,0),2))=TRUE,0,INDEX('[1]El_iscritti'!$A$1:$N$1163,MATCH($B39,'[1]El_iscritti'!$A$1:$A$1163,0),2))</f>
        <v>CRO19811204</v>
      </c>
      <c r="D39" s="114" t="str">
        <f>IF(ISERROR(INDEX('[1]El_iscritti'!$A$1:$N$1163,MATCH($B39,'[1]El_iscritti'!$A$1:$A$1163,0),3))=TRUE,0,INDEX('[1]El_iscritti'!$A$1:$N$1163,MATCH($B39,'[1]El_iscritti'!$A$1:$A$1163,0),3))</f>
        <v>Kvasina Matija</v>
      </c>
      <c r="E39" s="115"/>
      <c r="F39" s="61" t="str">
        <f>IF(ISERROR(INDEX('[1]El_iscritti'!$A$1:$N$1163,MATCH($B39,'[1]El_iscritti'!$A$1:$A$1163,0),6))=TRUE,0,INDEX('[1]El_iscritti'!$A$1:$N$1163,MATCH($B39,'[1]El_iscritti'!$A$1:$A$1163,0),6))</f>
        <v>RSW</v>
      </c>
      <c r="G39" s="62" t="str">
        <f>IF(ISERROR(INDEX('[1]El_iscritti'!$A$1:$N$1163,MATCH($B39,'[1]El_iscritti'!$A$1:$A$1163,0),5))=TRUE,0,INDEX('[1]El_iscritti'!$A$1:$N$1163,MATCH($B39,'[1]El_iscritti'!$A$1:$A$1163,0),5))</f>
        <v>Team Gourmetfein Simplon Wels</v>
      </c>
      <c r="H39" s="63" t="str">
        <f t="shared" si="0"/>
        <v>CRO</v>
      </c>
      <c r="I39" s="66"/>
      <c r="J39" s="67">
        <f>'[1]Dati'!F72</f>
        <v>0</v>
      </c>
    </row>
    <row r="40" spans="1:10" ht="15" customHeight="1">
      <c r="A40" s="58">
        <f t="shared" si="1"/>
        <v>28</v>
      </c>
      <c r="B40" s="59">
        <f>IF('[1]Dati'!D73=0,"",'[1]Dati'!D73)</f>
        <v>8</v>
      </c>
      <c r="C40" s="60" t="str">
        <f>IF(ISERROR(INDEX('[1]El_iscritti'!$A$1:$N$1163,MATCH($B40,'[1]El_iscritti'!$A$1:$A$1163,0),2))=TRUE,0,INDEX('[1]El_iscritti'!$A$1:$N$1163,MATCH($B40,'[1]El_iscritti'!$A$1:$A$1163,0),2))</f>
        <v>ITA19910627</v>
      </c>
      <c r="D40" s="114" t="str">
        <f>IF(ISERROR(INDEX('[1]El_iscritti'!$A$1:$N$1163,MATCH($B40,'[1]El_iscritti'!$A$1:$A$1163,0),3))=TRUE,0,INDEX('[1]El_iscritti'!$A$1:$N$1163,MATCH($B40,'[1]El_iscritti'!$A$1:$A$1163,0),3))</f>
        <v>Vilella Davide</v>
      </c>
      <c r="E40" s="115"/>
      <c r="F40" s="61" t="str">
        <f>IF(ISERROR(INDEX('[1]El_iscritti'!$A$1:$N$1163,MATCH($B40,'[1]El_iscritti'!$A$1:$A$1163,0),6))=TRUE,0,INDEX('[1]El_iscritti'!$A$1:$N$1163,MATCH($B40,'[1]El_iscritti'!$A$1:$A$1163,0),6))</f>
        <v>CAN</v>
      </c>
      <c r="G40" s="62" t="str">
        <f>IF(ISERROR(INDEX('[1]El_iscritti'!$A$1:$N$1163,MATCH($B40,'[1]El_iscritti'!$A$1:$A$1163,0),5))=TRUE,0,INDEX('[1]El_iscritti'!$A$1:$N$1163,MATCH($B40,'[1]El_iscritti'!$A$1:$A$1163,0),5))</f>
        <v>Cannondale </v>
      </c>
      <c r="H40" s="63" t="str">
        <f t="shared" si="0"/>
        <v>ITA</v>
      </c>
      <c r="I40" s="66"/>
      <c r="J40" s="67">
        <f>'[1]Dati'!F73</f>
        <v>0</v>
      </c>
    </row>
    <row r="41" spans="1:10" ht="15" customHeight="1">
      <c r="A41" s="58">
        <f t="shared" si="1"/>
        <v>29</v>
      </c>
      <c r="B41" s="59">
        <f>IF('[1]Dati'!D74=0,"",'[1]Dati'!D74)</f>
        <v>38</v>
      </c>
      <c r="C41" s="60" t="str">
        <f>IF(ISERROR(INDEX('[1]El_iscritti'!$A$1:$N$1163,MATCH($B41,'[1]El_iscritti'!$A$1:$A$1163,0),2))=TRUE,0,INDEX('[1]El_iscritti'!$A$1:$N$1163,MATCH($B41,'[1]El_iscritti'!$A$1:$A$1163,0),2))</f>
        <v>ITA19840106</v>
      </c>
      <c r="D41" s="114" t="str">
        <f>IF(ISERROR(INDEX('[1]El_iscritti'!$A$1:$N$1163,MATCH($B41,'[1]El_iscritti'!$A$1:$A$1163,0),3))=TRUE,0,INDEX('[1]El_iscritti'!$A$1:$N$1163,MATCH($B41,'[1]El_iscritti'!$A$1:$A$1163,0),3))</f>
        <v>Montaguti Matteo</v>
      </c>
      <c r="E41" s="115"/>
      <c r="F41" s="61" t="str">
        <f>IF(ISERROR(INDEX('[1]El_iscritti'!$A$1:$N$1163,MATCH($B41,'[1]El_iscritti'!$A$1:$A$1163,0),6))=TRUE,0,INDEX('[1]El_iscritti'!$A$1:$N$1163,MATCH($B41,'[1]El_iscritti'!$A$1:$A$1163,0),6))</f>
        <v>ALM</v>
      </c>
      <c r="G41" s="62" t="str">
        <f>IF(ISERROR(INDEX('[1]El_iscritti'!$A$1:$N$1163,MATCH($B41,'[1]El_iscritti'!$A$1:$A$1163,0),5))=TRUE,0,INDEX('[1]El_iscritti'!$A$1:$N$1163,MATCH($B41,'[1]El_iscritti'!$A$1:$A$1163,0),5))</f>
        <v>AG2R - La Mondiale</v>
      </c>
      <c r="H41" s="63" t="str">
        <f t="shared" si="0"/>
        <v>ITA</v>
      </c>
      <c r="I41" s="66"/>
      <c r="J41" s="67">
        <f>'[1]Dati'!F74</f>
        <v>0</v>
      </c>
    </row>
    <row r="42" spans="1:10" ht="15" customHeight="1">
      <c r="A42" s="58">
        <f t="shared" si="1"/>
        <v>30</v>
      </c>
      <c r="B42" s="59">
        <f>IF('[1]Dati'!D75=0,"",'[1]Dati'!D75)</f>
        <v>25</v>
      </c>
      <c r="C42" s="60" t="str">
        <f>IF(ISERROR(INDEX('[1]El_iscritti'!$A$1:$N$1163,MATCH($B42,'[1]El_iscritti'!$A$1:$A$1163,0),2))=TRUE,0,INDEX('[1]El_iscritti'!$A$1:$N$1163,MATCH($B42,'[1]El_iscritti'!$A$1:$A$1163,0),2))</f>
        <v>GBR19920807</v>
      </c>
      <c r="D42" s="114" t="str">
        <f>IF(ISERROR(INDEX('[1]El_iscritti'!$A$1:$N$1163,MATCH($B42,'[1]El_iscritti'!$A$1:$A$1163,0),3))=TRUE,0,INDEX('[1]El_iscritti'!$A$1:$N$1163,MATCH($B42,'[1]El_iscritti'!$A$1:$A$1163,0),3))</f>
        <v>Yates Adam</v>
      </c>
      <c r="E42" s="115"/>
      <c r="F42" s="61" t="str">
        <f>IF(ISERROR(INDEX('[1]El_iscritti'!$A$1:$N$1163,MATCH($B42,'[1]El_iscritti'!$A$1:$A$1163,0),6))=TRUE,0,INDEX('[1]El_iscritti'!$A$1:$N$1163,MATCH($B42,'[1]El_iscritti'!$A$1:$A$1163,0),6))</f>
        <v>OGE</v>
      </c>
      <c r="G42" s="62" t="str">
        <f>IF(ISERROR(INDEX('[1]El_iscritti'!$A$1:$N$1163,MATCH($B42,'[1]El_iscritti'!$A$1:$A$1163,0),5))=TRUE,0,INDEX('[1]El_iscritti'!$A$1:$N$1163,MATCH($B42,'[1]El_iscritti'!$A$1:$A$1163,0),5))</f>
        <v>Orica Greenedge</v>
      </c>
      <c r="H42" s="63" t="str">
        <f t="shared" si="0"/>
        <v>GBR</v>
      </c>
      <c r="I42" s="66"/>
      <c r="J42" s="67" t="str">
        <f>'[1]Dati'!F75</f>
        <v>29"</v>
      </c>
    </row>
    <row r="43" spans="1:10" ht="15" customHeight="1">
      <c r="A43" s="58">
        <f t="shared" si="1"/>
        <v>31</v>
      </c>
      <c r="B43" s="59">
        <f>IF('[1]Dati'!D76=0,"",'[1]Dati'!D76)</f>
        <v>54</v>
      </c>
      <c r="C43" s="60" t="str">
        <f>IF(ISERROR(INDEX('[1]El_iscritti'!$A$1:$N$1163,MATCH($B43,'[1]El_iscritti'!$A$1:$A$1163,0),2))=TRUE,0,INDEX('[1]El_iscritti'!$A$1:$N$1163,MATCH($B43,'[1]El_iscritti'!$A$1:$A$1163,0),2))</f>
        <v>SUI19850822</v>
      </c>
      <c r="D43" s="114" t="str">
        <f>IF(ISERROR(INDEX('[1]El_iscritti'!$A$1:$N$1163,MATCH($B43,'[1]El_iscritti'!$A$1:$A$1163,0),3))=TRUE,0,INDEX('[1]El_iscritti'!$A$1:$N$1163,MATCH($B43,'[1]El_iscritti'!$A$1:$A$1163,0),3))</f>
        <v>Hollenstein Reto</v>
      </c>
      <c r="E43" s="115"/>
      <c r="F43" s="61" t="str">
        <f>IF(ISERROR(INDEX('[1]El_iscritti'!$A$1:$N$1163,MATCH($B43,'[1]El_iscritti'!$A$1:$A$1163,0),6))=TRUE,0,INDEX('[1]El_iscritti'!$A$1:$N$1163,MATCH($B43,'[1]El_iscritti'!$A$1:$A$1163,0),6))</f>
        <v>IAM</v>
      </c>
      <c r="G43" s="62" t="str">
        <f>IF(ISERROR(INDEX('[1]El_iscritti'!$A$1:$N$1163,MATCH($B43,'[1]El_iscritti'!$A$1:$A$1163,0),5))=TRUE,0,INDEX('[1]El_iscritti'!$A$1:$N$1163,MATCH($B43,'[1]El_iscritti'!$A$1:$A$1163,0),5))</f>
        <v>Iam Cycling</v>
      </c>
      <c r="H43" s="63" t="str">
        <f t="shared" si="0"/>
        <v>SUI</v>
      </c>
      <c r="I43" s="66"/>
      <c r="J43" s="67" t="str">
        <f>'[1]Dati'!F76</f>
        <v>44"</v>
      </c>
    </row>
    <row r="44" spans="1:10" ht="15" customHeight="1">
      <c r="A44" s="58">
        <f t="shared" si="1"/>
        <v>32</v>
      </c>
      <c r="B44" s="59">
        <f>IF('[1]Dati'!D77=0,"",'[1]Dati'!D77)</f>
        <v>153</v>
      </c>
      <c r="C44" s="60" t="str">
        <f>IF(ISERROR(INDEX('[1]El_iscritti'!$A$1:$N$1163,MATCH($B44,'[1]El_iscritti'!$A$1:$A$1163,0),2))=TRUE,0,INDEX('[1]El_iscritti'!$A$1:$N$1163,MATCH($B44,'[1]El_iscritti'!$A$1:$A$1163,0),2))</f>
        <v>RUS19910524</v>
      </c>
      <c r="D44" s="114" t="str">
        <f>IF(ISERROR(INDEX('[1]El_iscritti'!$A$1:$N$1163,MATCH($B44,'[1]El_iscritti'!$A$1:$A$1163,0),3))=TRUE,0,INDEX('[1]El_iscritti'!$A$1:$N$1163,MATCH($B44,'[1]El_iscritti'!$A$1:$A$1163,0),3))</f>
        <v>Katyrin Roman</v>
      </c>
      <c r="E44" s="115"/>
      <c r="F44" s="61" t="str">
        <f>IF(ISERROR(INDEX('[1]El_iscritti'!$A$1:$N$1163,MATCH($B44,'[1]El_iscritti'!$A$1:$A$1163,0),6))=TRUE,0,INDEX('[1]El_iscritti'!$A$1:$N$1163,MATCH($B44,'[1]El_iscritti'!$A$1:$A$1163,0),6))</f>
        <v>TIK</v>
      </c>
      <c r="G44" s="62" t="str">
        <f>IF(ISERROR(INDEX('[1]El_iscritti'!$A$1:$N$1163,MATCH($B44,'[1]El_iscritti'!$A$1:$A$1163,0),5))=TRUE,0,INDEX('[1]El_iscritti'!$A$1:$N$1163,MATCH($B44,'[1]El_iscritti'!$A$1:$A$1163,0),5))</f>
        <v>Itera - Katusha</v>
      </c>
      <c r="H44" s="63" t="str">
        <f t="shared" si="0"/>
        <v>RUS</v>
      </c>
      <c r="I44" s="66"/>
      <c r="J44" s="67" t="str">
        <f>'[1]Dati'!F77</f>
        <v>58"</v>
      </c>
    </row>
    <row r="45" spans="1:10" ht="15" customHeight="1">
      <c r="A45" s="58">
        <f t="shared" si="1"/>
        <v>33</v>
      </c>
      <c r="B45" s="59">
        <f>IF('[1]Dati'!D78=0,"",'[1]Dati'!D78)</f>
        <v>152</v>
      </c>
      <c r="C45" s="60" t="str">
        <f>IF(ISERROR(INDEX('[1]El_iscritti'!$A$1:$N$1163,MATCH($B45,'[1]El_iscritti'!$A$1:$A$1163,0),2))=TRUE,0,INDEX('[1]El_iscritti'!$A$1:$N$1163,MATCH($B45,'[1]El_iscritti'!$A$1:$A$1163,0),2))</f>
        <v>RUS19920417</v>
      </c>
      <c r="D45" s="114" t="str">
        <f>IF(ISERROR(INDEX('[1]El_iscritti'!$A$1:$N$1163,MATCH($B45,'[1]El_iscritti'!$A$1:$A$1163,0),3))=TRUE,0,INDEX('[1]El_iscritti'!$A$1:$N$1163,MATCH($B45,'[1]El_iscritti'!$A$1:$A$1163,0),3))</f>
        <v>Akimov Mikhail</v>
      </c>
      <c r="E45" s="115"/>
      <c r="F45" s="61" t="str">
        <f>IF(ISERROR(INDEX('[1]El_iscritti'!$A$1:$N$1163,MATCH($B45,'[1]El_iscritti'!$A$1:$A$1163,0),6))=TRUE,0,INDEX('[1]El_iscritti'!$A$1:$N$1163,MATCH($B45,'[1]El_iscritti'!$A$1:$A$1163,0),6))</f>
        <v>TIK</v>
      </c>
      <c r="G45" s="62" t="str">
        <f>IF(ISERROR(INDEX('[1]El_iscritti'!$A$1:$N$1163,MATCH($B45,'[1]El_iscritti'!$A$1:$A$1163,0),5))=TRUE,0,INDEX('[1]El_iscritti'!$A$1:$N$1163,MATCH($B45,'[1]El_iscritti'!$A$1:$A$1163,0),5))</f>
        <v>Itera - Katusha</v>
      </c>
      <c r="H45" s="63" t="str">
        <f t="shared" si="0"/>
        <v>RUS</v>
      </c>
      <c r="I45" s="66"/>
      <c r="J45" s="67">
        <f>'[1]Dati'!F78</f>
        <v>0</v>
      </c>
    </row>
    <row r="46" spans="1:10" ht="15" customHeight="1">
      <c r="A46" s="58">
        <f t="shared" si="1"/>
        <v>34</v>
      </c>
      <c r="B46" s="59">
        <f>IF('[1]Dati'!D79=0,"",'[1]Dati'!D79)</f>
        <v>66</v>
      </c>
      <c r="C46" s="60" t="str">
        <f>IF(ISERROR(INDEX('[1]El_iscritti'!$A$1:$N$1163,MATCH($B46,'[1]El_iscritti'!$A$1:$A$1163,0),2))=TRUE,0,INDEX('[1]El_iscritti'!$A$1:$N$1163,MATCH($B46,'[1]El_iscritti'!$A$1:$A$1163,0),2))</f>
        <v>ITA19891102</v>
      </c>
      <c r="D46" s="114" t="str">
        <f>IF(ISERROR(INDEX('[1]El_iscritti'!$A$1:$N$1163,MATCH($B46,'[1]El_iscritti'!$A$1:$A$1163,0),3))=TRUE,0,INDEX('[1]El_iscritti'!$A$1:$N$1163,MATCH($B46,'[1]El_iscritti'!$A$1:$A$1163,0),3))</f>
        <v>Zardini Edoardo</v>
      </c>
      <c r="E46" s="115"/>
      <c r="F46" s="61" t="str">
        <f>IF(ISERROR(INDEX('[1]El_iscritti'!$A$1:$N$1163,MATCH($B46,'[1]El_iscritti'!$A$1:$A$1163,0),6))=TRUE,0,INDEX('[1]El_iscritti'!$A$1:$N$1163,MATCH($B46,'[1]El_iscritti'!$A$1:$A$1163,0),6))</f>
        <v>BAR</v>
      </c>
      <c r="G46" s="62" t="str">
        <f>IF(ISERROR(INDEX('[1]El_iscritti'!$A$1:$N$1163,MATCH($B46,'[1]El_iscritti'!$A$1:$A$1163,0),5))=TRUE,0,INDEX('[1]El_iscritti'!$A$1:$N$1163,MATCH($B46,'[1]El_iscritti'!$A$1:$A$1163,0),5))</f>
        <v>Bardiani  - Csf </v>
      </c>
      <c r="H46" s="63" t="str">
        <f t="shared" si="0"/>
        <v>ITA</v>
      </c>
      <c r="I46" s="66"/>
      <c r="J46" s="67">
        <f>'[1]Dati'!F79</f>
        <v>0</v>
      </c>
    </row>
    <row r="47" spans="1:10" ht="15" customHeight="1">
      <c r="A47" s="58">
        <f t="shared" si="1"/>
        <v>35</v>
      </c>
      <c r="B47" s="59">
        <f>IF('[1]Dati'!D80=0,"",'[1]Dati'!D80)</f>
        <v>47</v>
      </c>
      <c r="C47" s="60" t="str">
        <f>IF(ISERROR(INDEX('[1]El_iscritti'!$A$1:$N$1163,MATCH($B47,'[1]El_iscritti'!$A$1:$A$1163,0),2))=TRUE,0,INDEX('[1]El_iscritti'!$A$1:$N$1163,MATCH($B47,'[1]El_iscritti'!$A$1:$A$1163,0),2))</f>
        <v>COL19940819</v>
      </c>
      <c r="D47" s="114" t="str">
        <f>IF(ISERROR(INDEX('[1]El_iscritti'!$A$1:$N$1163,MATCH($B47,'[1]El_iscritti'!$A$1:$A$1163,0),3))=TRUE,0,INDEX('[1]El_iscritti'!$A$1:$N$1163,MATCH($B47,'[1]El_iscritti'!$A$1:$A$1163,0),3))</f>
        <v>Diaz Cardenas Edward Fabian</v>
      </c>
      <c r="E47" s="115"/>
      <c r="F47" s="61" t="str">
        <f>IF(ISERROR(INDEX('[1]El_iscritti'!$A$1:$N$1163,MATCH($B47,'[1]El_iscritti'!$A$1:$A$1163,0),6))=TRUE,0,INDEX('[1]El_iscritti'!$A$1:$N$1163,MATCH($B47,'[1]El_iscritti'!$A$1:$A$1163,0),6))</f>
        <v>COL</v>
      </c>
      <c r="G47" s="62" t="str">
        <f>IF(ISERROR(INDEX('[1]El_iscritti'!$A$1:$N$1163,MATCH($B47,'[1]El_iscritti'!$A$1:$A$1163,0),5))=TRUE,0,INDEX('[1]El_iscritti'!$A$1:$N$1163,MATCH($B47,'[1]El_iscritti'!$A$1:$A$1163,0),5))</f>
        <v>Colombia </v>
      </c>
      <c r="H47" s="63" t="str">
        <f t="shared" si="0"/>
        <v>COL</v>
      </c>
      <c r="I47" s="66"/>
      <c r="J47" s="67">
        <f>'[1]Dati'!F80</f>
        <v>0</v>
      </c>
    </row>
    <row r="48" spans="1:10" ht="15" customHeight="1">
      <c r="A48" s="58">
        <f t="shared" si="1"/>
        <v>36</v>
      </c>
      <c r="B48" s="59">
        <f>IF('[1]Dati'!D81=0,"",'[1]Dati'!D81)</f>
        <v>94</v>
      </c>
      <c r="C48" s="60" t="str">
        <f>IF(ISERROR(INDEX('[1]El_iscritti'!$A$1:$N$1163,MATCH($B48,'[1]El_iscritti'!$A$1:$A$1163,0),2))=TRUE,0,INDEX('[1]El_iscritti'!$A$1:$N$1163,MATCH($B48,'[1]El_iscritti'!$A$1:$A$1163,0),2))</f>
        <v>RUS19890915</v>
      </c>
      <c r="D48" s="114" t="str">
        <f>IF(ISERROR(INDEX('[1]El_iscritti'!$A$1:$N$1163,MATCH($B48,'[1]El_iscritti'!$A$1:$A$1163,0),3))=TRUE,0,INDEX('[1]El_iscritti'!$A$1:$N$1163,MATCH($B48,'[1]El_iscritti'!$A$1:$A$1163,0),3))</f>
        <v>Zakarin Ilnur</v>
      </c>
      <c r="E48" s="115"/>
      <c r="F48" s="61" t="str">
        <f>IF(ISERROR(INDEX('[1]El_iscritti'!$A$1:$N$1163,MATCH($B48,'[1]El_iscritti'!$A$1:$A$1163,0),6))=TRUE,0,INDEX('[1]El_iscritti'!$A$1:$N$1163,MATCH($B48,'[1]El_iscritti'!$A$1:$A$1163,0),6))</f>
        <v>RVL</v>
      </c>
      <c r="G48" s="62" t="str">
        <f>IF(ISERROR(INDEX('[1]El_iscritti'!$A$1:$N$1163,MATCH($B48,'[1]El_iscritti'!$A$1:$A$1163,0),5))=TRUE,0,INDEX('[1]El_iscritti'!$A$1:$N$1163,MATCH($B48,'[1]El_iscritti'!$A$1:$A$1163,0),5))</f>
        <v>Rusvelo</v>
      </c>
      <c r="H48" s="63" t="str">
        <f t="shared" si="0"/>
        <v>RUS</v>
      </c>
      <c r="I48" s="66"/>
      <c r="J48" s="67">
        <f>'[1]Dati'!F81</f>
        <v>0</v>
      </c>
    </row>
    <row r="49" spans="1:10" ht="15" customHeight="1">
      <c r="A49" s="58">
        <f t="shared" si="1"/>
        <v>37</v>
      </c>
      <c r="B49" s="59">
        <f>IF('[1]Dati'!D82=0,"",'[1]Dati'!D82)</f>
        <v>24</v>
      </c>
      <c r="C49" s="60" t="str">
        <f>IF(ISERROR(INDEX('[1]El_iscritti'!$A$1:$N$1163,MATCH($B49,'[1]El_iscritti'!$A$1:$A$1163,0),2))=TRUE,0,INDEX('[1]El_iscritti'!$A$1:$N$1163,MATCH($B49,'[1]El_iscritti'!$A$1:$A$1163,0),2))</f>
        <v>CAN19850221</v>
      </c>
      <c r="D49" s="114" t="str">
        <f>IF(ISERROR(INDEX('[1]El_iscritti'!$A$1:$N$1163,MATCH($B49,'[1]El_iscritti'!$A$1:$A$1163,0),3))=TRUE,0,INDEX('[1]El_iscritti'!$A$1:$N$1163,MATCH($B49,'[1]El_iscritti'!$A$1:$A$1163,0),3))</f>
        <v>Meier Christian</v>
      </c>
      <c r="E49" s="115"/>
      <c r="F49" s="61" t="str">
        <f>IF(ISERROR(INDEX('[1]El_iscritti'!$A$1:$N$1163,MATCH($B49,'[1]El_iscritti'!$A$1:$A$1163,0),6))=TRUE,0,INDEX('[1]El_iscritti'!$A$1:$N$1163,MATCH($B49,'[1]El_iscritti'!$A$1:$A$1163,0),6))</f>
        <v>OGE</v>
      </c>
      <c r="G49" s="62" t="str">
        <f>IF(ISERROR(INDEX('[1]El_iscritti'!$A$1:$N$1163,MATCH($B49,'[1]El_iscritti'!$A$1:$A$1163,0),5))=TRUE,0,INDEX('[1]El_iscritti'!$A$1:$N$1163,MATCH($B49,'[1]El_iscritti'!$A$1:$A$1163,0),5))</f>
        <v>Orica Greenedge</v>
      </c>
      <c r="H49" s="63" t="str">
        <f t="shared" si="0"/>
        <v>CAN</v>
      </c>
      <c r="I49" s="66"/>
      <c r="J49" s="67" t="str">
        <f>'[1]Dati'!F82</f>
        <v>1'30"</v>
      </c>
    </row>
    <row r="50" spans="1:10" ht="15" customHeight="1">
      <c r="A50" s="58">
        <f t="shared" si="1"/>
        <v>38</v>
      </c>
      <c r="B50" s="59">
        <f>IF('[1]Dati'!D83=0,"",'[1]Dati'!D83)</f>
        <v>92</v>
      </c>
      <c r="C50" s="60" t="str">
        <f>IF(ISERROR(INDEX('[1]El_iscritti'!$A$1:$N$1163,MATCH($B50,'[1]El_iscritti'!$A$1:$A$1163,0),2))=TRUE,0,INDEX('[1]El_iscritti'!$A$1:$N$1163,MATCH($B50,'[1]El_iscritti'!$A$1:$A$1163,0),2))</f>
        <v>RUS19820703</v>
      </c>
      <c r="D50" s="114" t="str">
        <f>IF(ISERROR(INDEX('[1]El_iscritti'!$A$1:$N$1163,MATCH($B50,'[1]El_iscritti'!$A$1:$A$1163,0),3))=TRUE,0,INDEX('[1]El_iscritti'!$A$1:$N$1163,MATCH($B50,'[1]El_iscritti'!$A$1:$A$1163,0),3))</f>
        <v>Firsanov Sergey</v>
      </c>
      <c r="E50" s="115"/>
      <c r="F50" s="61" t="str">
        <f>IF(ISERROR(INDEX('[1]El_iscritti'!$A$1:$N$1163,MATCH($B50,'[1]El_iscritti'!$A$1:$A$1163,0),6))=TRUE,0,INDEX('[1]El_iscritti'!$A$1:$N$1163,MATCH($B50,'[1]El_iscritti'!$A$1:$A$1163,0),6))</f>
        <v>RVL</v>
      </c>
      <c r="G50" s="62" t="str">
        <f>IF(ISERROR(INDEX('[1]El_iscritti'!$A$1:$N$1163,MATCH($B50,'[1]El_iscritti'!$A$1:$A$1163,0),5))=TRUE,0,INDEX('[1]El_iscritti'!$A$1:$N$1163,MATCH($B50,'[1]El_iscritti'!$A$1:$A$1163,0),5))</f>
        <v>Rusvelo</v>
      </c>
      <c r="H50" s="63" t="str">
        <f t="shared" si="0"/>
        <v>RUS</v>
      </c>
      <c r="I50" s="66"/>
      <c r="J50" s="67">
        <f>'[1]Dati'!F83</f>
        <v>0</v>
      </c>
    </row>
    <row r="51" spans="1:10" ht="15" customHeight="1">
      <c r="A51" s="58">
        <f t="shared" si="1"/>
        <v>39</v>
      </c>
      <c r="B51" s="59">
        <f>IF('[1]Dati'!D84=0,"",'[1]Dati'!D84)</f>
        <v>144</v>
      </c>
      <c r="C51" s="60" t="str">
        <f>IF(ISERROR(INDEX('[1]El_iscritti'!$A$1:$N$1163,MATCH($B51,'[1]El_iscritti'!$A$1:$A$1163,0),2))=TRUE,0,INDEX('[1]El_iscritti'!$A$1:$N$1163,MATCH($B51,'[1]El_iscritti'!$A$1:$A$1163,0),2))</f>
        <v>AUT19911013</v>
      </c>
      <c r="D51" s="114" t="str">
        <f>IF(ISERROR(INDEX('[1]El_iscritti'!$A$1:$N$1163,MATCH($B51,'[1]El_iscritti'!$A$1:$A$1163,0),3))=TRUE,0,INDEX('[1]El_iscritti'!$A$1:$N$1163,MATCH($B51,'[1]El_iscritti'!$A$1:$A$1163,0),3))</f>
        <v>Konrad Patrick</v>
      </c>
      <c r="E51" s="115"/>
      <c r="F51" s="61" t="str">
        <f>IF(ISERROR(INDEX('[1]El_iscritti'!$A$1:$N$1163,MATCH($B51,'[1]El_iscritti'!$A$1:$A$1163,0),6))=TRUE,0,INDEX('[1]El_iscritti'!$A$1:$N$1163,MATCH($B51,'[1]El_iscritti'!$A$1:$A$1163,0),6))</f>
        <v>RSW</v>
      </c>
      <c r="G51" s="62" t="str">
        <f>IF(ISERROR(INDEX('[1]El_iscritti'!$A$1:$N$1163,MATCH($B51,'[1]El_iscritti'!$A$1:$A$1163,0),5))=TRUE,0,INDEX('[1]El_iscritti'!$A$1:$N$1163,MATCH($B51,'[1]El_iscritti'!$A$1:$A$1163,0),5))</f>
        <v>Team Gourmetfein Simplon Wels</v>
      </c>
      <c r="H51" s="63" t="str">
        <f t="shared" si="0"/>
        <v>AUT</v>
      </c>
      <c r="I51" s="66"/>
      <c r="J51" s="67" t="str">
        <f>'[1]Dati'!F84</f>
        <v>1'47"</v>
      </c>
    </row>
    <row r="52" spans="1:10" ht="15" customHeight="1">
      <c r="A52" s="58">
        <f t="shared" si="1"/>
        <v>40</v>
      </c>
      <c r="B52" s="59">
        <f>IF('[1]Dati'!D85=0,"",'[1]Dati'!D85)</f>
        <v>18</v>
      </c>
      <c r="C52" s="60" t="str">
        <f>IF(ISERROR(INDEX('[1]El_iscritti'!$A$1:$N$1163,MATCH($B52,'[1]El_iscritti'!$A$1:$A$1163,0),2))=TRUE,0,INDEX('[1]El_iscritti'!$A$1:$N$1163,MATCH($B52,'[1]El_iscritti'!$A$1:$A$1163,0),2))</f>
        <v>ITA19920313</v>
      </c>
      <c r="D52" s="114" t="str">
        <f>IF(ISERROR(INDEX('[1]El_iscritti'!$A$1:$N$1163,MATCH($B52,'[1]El_iscritti'!$A$1:$A$1163,0),3))=TRUE,0,INDEX('[1]El_iscritti'!$A$1:$N$1163,MATCH($B52,'[1]El_iscritti'!$A$1:$A$1163,0),3))</f>
        <v>Wackermann Luca</v>
      </c>
      <c r="E52" s="115"/>
      <c r="F52" s="61" t="str">
        <f>IF(ISERROR(INDEX('[1]El_iscritti'!$A$1:$N$1163,MATCH($B52,'[1]El_iscritti'!$A$1:$A$1163,0),6))=TRUE,0,INDEX('[1]El_iscritti'!$A$1:$N$1163,MATCH($B52,'[1]El_iscritti'!$A$1:$A$1163,0),6))</f>
        <v>LAM</v>
      </c>
      <c r="G52" s="62" t="str">
        <f>IF(ISERROR(INDEX('[1]El_iscritti'!$A$1:$N$1163,MATCH($B52,'[1]El_iscritti'!$A$1:$A$1163,0),5))=TRUE,0,INDEX('[1]El_iscritti'!$A$1:$N$1163,MATCH($B52,'[1]El_iscritti'!$A$1:$A$1163,0),5))</f>
        <v>Lampre - Merida</v>
      </c>
      <c r="H52" s="63" t="str">
        <f t="shared" si="0"/>
        <v>ITA</v>
      </c>
      <c r="I52" s="66"/>
      <c r="J52" s="67">
        <f>'[1]Dati'!F85</f>
        <v>0</v>
      </c>
    </row>
    <row r="53" spans="1:10" ht="15" customHeight="1">
      <c r="A53" s="58">
        <f t="shared" si="1"/>
        <v>41</v>
      </c>
      <c r="B53" s="59">
        <f>IF('[1]Dati'!D86=0,"",'[1]Dati'!D86)</f>
        <v>123</v>
      </c>
      <c r="C53" s="60" t="str">
        <f>IF(ISERROR(INDEX('[1]El_iscritti'!$A$1:$N$1163,MATCH($B53,'[1]El_iscritti'!$A$1:$A$1163,0),2))=TRUE,0,INDEX('[1]El_iscritti'!$A$1:$N$1163,MATCH($B53,'[1]El_iscritti'!$A$1:$A$1163,0),2))</f>
        <v>SLO19931023</v>
      </c>
      <c r="D53" s="114" t="str">
        <f>IF(ISERROR(INDEX('[1]El_iscritti'!$A$1:$N$1163,MATCH($B53,'[1]El_iscritti'!$A$1:$A$1163,0),3))=TRUE,0,INDEX('[1]El_iscritti'!$A$1:$N$1163,MATCH($B53,'[1]El_iscritti'!$A$1:$A$1163,0),3))</f>
        <v>Pibernik Luka</v>
      </c>
      <c r="E53" s="115"/>
      <c r="F53" s="61" t="str">
        <f>IF(ISERROR(INDEX('[1]El_iscritti'!$A$1:$N$1163,MATCH($B53,'[1]El_iscritti'!$A$1:$A$1163,0),6))=TRUE,0,INDEX('[1]El_iscritti'!$A$1:$N$1163,MATCH($B53,'[1]El_iscritti'!$A$1:$A$1163,0),6))</f>
        <v>RAR</v>
      </c>
      <c r="G53" s="62" t="str">
        <f>IF(ISERROR(INDEX('[1]El_iscritti'!$A$1:$N$1163,MATCH($B53,'[1]El_iscritti'!$A$1:$A$1163,0),5))=TRUE,0,INDEX('[1]El_iscritti'!$A$1:$N$1163,MATCH($B53,'[1]El_iscritti'!$A$1:$A$1163,0),5))</f>
        <v> Radenska</v>
      </c>
      <c r="H53" s="63" t="str">
        <f t="shared" si="0"/>
        <v>SLO</v>
      </c>
      <c r="I53" s="66"/>
      <c r="J53" s="67">
        <f>'[1]Dati'!F86</f>
        <v>0</v>
      </c>
    </row>
    <row r="54" spans="1:10" ht="15" customHeight="1">
      <c r="A54" s="58">
        <f t="shared" si="1"/>
        <v>42</v>
      </c>
      <c r="B54" s="59">
        <f>IF('[1]Dati'!D87=0,"",'[1]Dati'!D87)</f>
        <v>155</v>
      </c>
      <c r="C54" s="60" t="str">
        <f>IF(ISERROR(INDEX('[1]El_iscritti'!$A$1:$N$1163,MATCH($B54,'[1]El_iscritti'!$A$1:$A$1163,0),2))=TRUE,0,INDEX('[1]El_iscritti'!$A$1:$N$1163,MATCH($B54,'[1]El_iscritti'!$A$1:$A$1163,0),2))</f>
        <v>RUS19920308</v>
      </c>
      <c r="D54" s="114" t="str">
        <f>IF(ISERROR(INDEX('[1]El_iscritti'!$A$1:$N$1163,MATCH($B54,'[1]El_iscritti'!$A$1:$A$1163,0),3))=TRUE,0,INDEX('[1]El_iscritti'!$A$1:$N$1163,MATCH($B54,'[1]El_iscritti'!$A$1:$A$1163,0),3))</f>
        <v>Foliforov Alexander</v>
      </c>
      <c r="E54" s="115"/>
      <c r="F54" s="61" t="str">
        <f>IF(ISERROR(INDEX('[1]El_iscritti'!$A$1:$N$1163,MATCH($B54,'[1]El_iscritti'!$A$1:$A$1163,0),6))=TRUE,0,INDEX('[1]El_iscritti'!$A$1:$N$1163,MATCH($B54,'[1]El_iscritti'!$A$1:$A$1163,0),6))</f>
        <v>TIK</v>
      </c>
      <c r="G54" s="62" t="str">
        <f>IF(ISERROR(INDEX('[1]El_iscritti'!$A$1:$N$1163,MATCH($B54,'[1]El_iscritti'!$A$1:$A$1163,0),5))=TRUE,0,INDEX('[1]El_iscritti'!$A$1:$N$1163,MATCH($B54,'[1]El_iscritti'!$A$1:$A$1163,0),5))</f>
        <v>Itera - Katusha</v>
      </c>
      <c r="H54" s="63" t="str">
        <f t="shared" si="0"/>
        <v>RUS</v>
      </c>
      <c r="I54" s="66"/>
      <c r="J54" s="67" t="str">
        <f>'[1]Dati'!F87</f>
        <v>1'48"</v>
      </c>
    </row>
    <row r="55" spans="1:10" ht="15" customHeight="1">
      <c r="A55" s="58">
        <f t="shared" si="1"/>
        <v>43</v>
      </c>
      <c r="B55" s="59">
        <f>IF('[1]Dati'!D88=0,"",'[1]Dati'!D88)</f>
        <v>167</v>
      </c>
      <c r="C55" s="60" t="str">
        <f>IF(ISERROR(INDEX('[1]El_iscritti'!$A$1:$N$1163,MATCH($B55,'[1]El_iscritti'!$A$1:$A$1163,0),2))=TRUE,0,INDEX('[1]El_iscritti'!$A$1:$N$1163,MATCH($B55,'[1]El_iscritti'!$A$1:$A$1163,0),2))</f>
        <v>ITA19880827</v>
      </c>
      <c r="D55" s="114" t="str">
        <f>IF(ISERROR(INDEX('[1]El_iscritti'!$A$1:$N$1163,MATCH($B55,'[1]El_iscritti'!$A$1:$A$1163,0),3))=TRUE,0,INDEX('[1]El_iscritti'!$A$1:$N$1163,MATCH($B55,'[1]El_iscritti'!$A$1:$A$1163,0),3))</f>
        <v>Collodel Matteo</v>
      </c>
      <c r="E55" s="115"/>
      <c r="F55" s="61" t="str">
        <f>IF(ISERROR(INDEX('[1]El_iscritti'!$A$1:$N$1163,MATCH($B55,'[1]El_iscritti'!$A$1:$A$1163,0),6))=TRUE,0,INDEX('[1]El_iscritti'!$A$1:$N$1163,MATCH($B55,'[1]El_iscritti'!$A$1:$A$1163,0),6))</f>
        <v>IDE</v>
      </c>
      <c r="G55" s="62" t="str">
        <f>IF(ISERROR(INDEX('[1]El_iscritti'!$A$1:$N$1163,MATCH($B55,'[1]El_iscritti'!$A$1:$A$1163,0),5))=TRUE,0,INDEX('[1]El_iscritti'!$A$1:$N$1163,MATCH($B55,'[1]El_iscritti'!$A$1:$A$1163,0),5))</f>
        <v>Team Idea</v>
      </c>
      <c r="H55" s="63" t="str">
        <f t="shared" si="0"/>
        <v>ITA</v>
      </c>
      <c r="I55" s="66"/>
      <c r="J55" s="67">
        <f>'[1]Dati'!F88</f>
        <v>0</v>
      </c>
    </row>
    <row r="56" spans="1:10" ht="15" customHeight="1">
      <c r="A56" s="58">
        <f t="shared" si="1"/>
        <v>44</v>
      </c>
      <c r="B56" s="59">
        <f>IF('[1]Dati'!D89=0,"",'[1]Dati'!D89)</f>
        <v>93</v>
      </c>
      <c r="C56" s="60" t="str">
        <f>IF(ISERROR(INDEX('[1]El_iscritti'!$A$1:$N$1163,MATCH($B56,'[1]El_iscritti'!$A$1:$A$1163,0),2))=TRUE,0,INDEX('[1]El_iscritti'!$A$1:$N$1163,MATCH($B56,'[1]El_iscritti'!$A$1:$A$1163,0),2))</f>
        <v>RUS19900717</v>
      </c>
      <c r="D56" s="114" t="str">
        <f>IF(ISERROR(INDEX('[1]El_iscritti'!$A$1:$N$1163,MATCH($B56,'[1]El_iscritti'!$A$1:$A$1163,0),3))=TRUE,0,INDEX('[1]El_iscritti'!$A$1:$N$1163,MATCH($B56,'[1]El_iscritti'!$A$1:$A$1163,0),3))</f>
        <v>Pomoshnikov Sergey</v>
      </c>
      <c r="E56" s="115"/>
      <c r="F56" s="61" t="str">
        <f>IF(ISERROR(INDEX('[1]El_iscritti'!$A$1:$N$1163,MATCH($B56,'[1]El_iscritti'!$A$1:$A$1163,0),6))=TRUE,0,INDEX('[1]El_iscritti'!$A$1:$N$1163,MATCH($B56,'[1]El_iscritti'!$A$1:$A$1163,0),6))</f>
        <v>RVL</v>
      </c>
      <c r="G56" s="62" t="str">
        <f>IF(ISERROR(INDEX('[1]El_iscritti'!$A$1:$N$1163,MATCH($B56,'[1]El_iscritti'!$A$1:$A$1163,0),5))=TRUE,0,INDEX('[1]El_iscritti'!$A$1:$N$1163,MATCH($B56,'[1]El_iscritti'!$A$1:$A$1163,0),5))</f>
        <v>Rusvelo</v>
      </c>
      <c r="H56" s="63" t="str">
        <f t="shared" si="0"/>
        <v>RUS</v>
      </c>
      <c r="I56" s="66"/>
      <c r="J56" s="67">
        <f>'[1]Dati'!F89</f>
        <v>0</v>
      </c>
    </row>
    <row r="57" spans="1:10" ht="15" customHeight="1">
      <c r="A57" s="58">
        <f t="shared" si="1"/>
        <v>45</v>
      </c>
      <c r="B57" s="59">
        <f>IF('[1]Dati'!D90=0,"",'[1]Dati'!D90)</f>
        <v>102</v>
      </c>
      <c r="C57" s="60" t="str">
        <f>IF(ISERROR(INDEX('[1]El_iscritti'!$A$1:$N$1163,MATCH($B57,'[1]El_iscritti'!$A$1:$A$1163,0),2))=TRUE,0,INDEX('[1]El_iscritti'!$A$1:$N$1163,MATCH($B57,'[1]El_iscritti'!$A$1:$A$1163,0),2))</f>
        <v>ITA19870922</v>
      </c>
      <c r="D57" s="114" t="str">
        <f>IF(ISERROR(INDEX('[1]El_iscritti'!$A$1:$N$1163,MATCH($B57,'[1]El_iscritti'!$A$1:$A$1163,0),3))=TRUE,0,INDEX('[1]El_iscritti'!$A$1:$N$1163,MATCH($B57,'[1]El_iscritti'!$A$1:$A$1163,0),3))</f>
        <v>Malaguti Alessandro</v>
      </c>
      <c r="E57" s="115"/>
      <c r="F57" s="61" t="str">
        <f>IF(ISERROR(INDEX('[1]El_iscritti'!$A$1:$N$1163,MATCH($B57,'[1]El_iscritti'!$A$1:$A$1163,0),6))=TRUE,0,INDEX('[1]El_iscritti'!$A$1:$N$1163,MATCH($B57,'[1]El_iscritti'!$A$1:$A$1163,0),6))</f>
        <v>VFN</v>
      </c>
      <c r="G57" s="62" t="str">
        <f>IF(ISERROR(INDEX('[1]El_iscritti'!$A$1:$N$1163,MATCH($B57,'[1]El_iscritti'!$A$1:$A$1163,0),5))=TRUE,0,INDEX('[1]El_iscritti'!$A$1:$N$1163,MATCH($B57,'[1]El_iscritti'!$A$1:$A$1163,0),5))</f>
        <v>Vini Fantini Nippo</v>
      </c>
      <c r="H57" s="63" t="str">
        <f t="shared" si="0"/>
        <v>ITA</v>
      </c>
      <c r="I57" s="66"/>
      <c r="J57" s="67">
        <f>'[1]Dati'!F90</f>
        <v>0</v>
      </c>
    </row>
    <row r="58" spans="1:10" ht="15" customHeight="1">
      <c r="A58" s="58">
        <f t="shared" si="1"/>
        <v>46</v>
      </c>
      <c r="B58" s="59">
        <f>IF('[1]Dati'!D91=0,"",'[1]Dati'!D91)</f>
        <v>163</v>
      </c>
      <c r="C58" s="60" t="str">
        <f>IF(ISERROR(INDEX('[1]El_iscritti'!$A$1:$N$1163,MATCH($B58,'[1]El_iscritti'!$A$1:$A$1163,0),2))=TRUE,0,INDEX('[1]El_iscritti'!$A$1:$N$1163,MATCH($B58,'[1]El_iscritti'!$A$1:$A$1163,0),2))</f>
        <v>ITA19870421</v>
      </c>
      <c r="D58" s="114" t="str">
        <f>IF(ISERROR(INDEX('[1]El_iscritti'!$A$1:$N$1163,MATCH($B58,'[1]El_iscritti'!$A$1:$A$1163,0),3))=TRUE,0,INDEX('[1]El_iscritti'!$A$1:$N$1163,MATCH($B58,'[1]El_iscritti'!$A$1:$A$1163,0),3))</f>
        <v>Pichetta Ricardo</v>
      </c>
      <c r="E58" s="115"/>
      <c r="F58" s="61" t="str">
        <f>IF(ISERROR(INDEX('[1]El_iscritti'!$A$1:$N$1163,MATCH($B58,'[1]El_iscritti'!$A$1:$A$1163,0),6))=TRUE,0,INDEX('[1]El_iscritti'!$A$1:$N$1163,MATCH($B58,'[1]El_iscritti'!$A$1:$A$1163,0),6))</f>
        <v>IDE</v>
      </c>
      <c r="G58" s="62" t="str">
        <f>IF(ISERROR(INDEX('[1]El_iscritti'!$A$1:$N$1163,MATCH($B58,'[1]El_iscritti'!$A$1:$A$1163,0),5))=TRUE,0,INDEX('[1]El_iscritti'!$A$1:$N$1163,MATCH($B58,'[1]El_iscritti'!$A$1:$A$1163,0),5))</f>
        <v>Team Idea</v>
      </c>
      <c r="H58" s="63" t="str">
        <f t="shared" si="0"/>
        <v>ITA</v>
      </c>
      <c r="I58" s="66"/>
      <c r="J58" s="67">
        <f>'[1]Dati'!F91</f>
        <v>0</v>
      </c>
    </row>
    <row r="59" spans="1:10" ht="15" customHeight="1">
      <c r="A59" s="58">
        <f t="shared" si="1"/>
        <v>47</v>
      </c>
      <c r="B59" s="59">
        <f>IF('[1]Dati'!D92=0,"",'[1]Dati'!D92)</f>
        <v>75</v>
      </c>
      <c r="C59" s="60" t="str">
        <f>IF(ISERROR(INDEX('[1]El_iscritti'!$A$1:$N$1163,MATCH($B59,'[1]El_iscritti'!$A$1:$A$1163,0),2))=TRUE,0,INDEX('[1]El_iscritti'!$A$1:$N$1163,MATCH($B59,'[1]El_iscritti'!$A$1:$A$1163,0),2))</f>
        <v>BRA19871020</v>
      </c>
      <c r="D59" s="114" t="str">
        <f>IF(ISERROR(INDEX('[1]El_iscritti'!$A$1:$N$1163,MATCH($B59,'[1]El_iscritti'!$A$1:$A$1163,0),3))=TRUE,0,INDEX('[1]El_iscritti'!$A$1:$N$1163,MATCH($B59,'[1]El_iscritti'!$A$1:$A$1163,0),3))</f>
        <v>Andriato Rafael</v>
      </c>
      <c r="E59" s="115"/>
      <c r="F59" s="61" t="str">
        <f>IF(ISERROR(INDEX('[1]El_iscritti'!$A$1:$N$1163,MATCH($B59,'[1]El_iscritti'!$A$1:$A$1163,0),6))=TRUE,0,INDEX('[1]El_iscritti'!$A$1:$N$1163,MATCH($B59,'[1]El_iscritti'!$A$1:$A$1163,0),6))</f>
        <v>YEL</v>
      </c>
      <c r="G59" s="62" t="str">
        <f>IF(ISERROR(INDEX('[1]El_iscritti'!$A$1:$N$1163,MATCH($B59,'[1]El_iscritti'!$A$1:$A$1163,0),5))=TRUE,0,INDEX('[1]El_iscritti'!$A$1:$N$1163,MATCH($B59,'[1]El_iscritti'!$A$1:$A$1163,0),5))</f>
        <v>Yellow Fluo</v>
      </c>
      <c r="H59" s="63" t="str">
        <f t="shared" si="0"/>
        <v>BRA</v>
      </c>
      <c r="I59" s="66"/>
      <c r="J59" s="67">
        <f>'[1]Dati'!F92</f>
        <v>0</v>
      </c>
    </row>
    <row r="60" spans="1:10" ht="15" customHeight="1">
      <c r="A60" s="58">
        <f t="shared" si="1"/>
        <v>48</v>
      </c>
      <c r="B60" s="59">
        <f>IF('[1]Dati'!D93=0,"",'[1]Dati'!D93)</f>
        <v>115</v>
      </c>
      <c r="C60" s="60" t="str">
        <f>IF(ISERROR(INDEX('[1]El_iscritti'!$A$1:$N$1163,MATCH($B60,'[1]El_iscritti'!$A$1:$A$1163,0),2))=TRUE,0,INDEX('[1]El_iscritti'!$A$1:$N$1163,MATCH($B60,'[1]El_iscritti'!$A$1:$A$1163,0),2))</f>
        <v>CRO19840803</v>
      </c>
      <c r="D60" s="114" t="str">
        <f>IF(ISERROR(INDEX('[1]El_iscritti'!$A$1:$N$1163,MATCH($B60,'[1]El_iscritti'!$A$1:$A$1163,0),3))=TRUE,0,INDEX('[1]El_iscritti'!$A$1:$N$1163,MATCH($B60,'[1]El_iscritti'!$A$1:$A$1163,0),3))</f>
        <v>Kiserlovski Emanuel</v>
      </c>
      <c r="E60" s="115"/>
      <c r="F60" s="61" t="str">
        <f>IF(ISERROR(INDEX('[1]El_iscritti'!$A$1:$N$1163,MATCH($B60,'[1]El_iscritti'!$A$1:$A$1163,0),6))=TRUE,0,INDEX('[1]El_iscritti'!$A$1:$N$1163,MATCH($B60,'[1]El_iscritti'!$A$1:$A$1163,0),6))</f>
        <v>MKT</v>
      </c>
      <c r="G60" s="62" t="str">
        <f>IF(ISERROR(INDEX('[1]El_iscritti'!$A$1:$N$1163,MATCH($B60,'[1]El_iscritti'!$A$1:$A$1163,0),5))=TRUE,0,INDEX('[1]El_iscritti'!$A$1:$N$1163,MATCH($B60,'[1]El_iscritti'!$A$1:$A$1163,0),5))</f>
        <v>Meridiana Kamen Team</v>
      </c>
      <c r="H60" s="63" t="str">
        <f t="shared" si="0"/>
        <v>CRO</v>
      </c>
      <c r="I60" s="66"/>
      <c r="J60" s="67">
        <f>'[1]Dati'!F93</f>
        <v>0</v>
      </c>
    </row>
    <row r="61" spans="1:10" ht="15" customHeight="1">
      <c r="A61" s="58">
        <f t="shared" si="1"/>
        <v>49</v>
      </c>
      <c r="B61" s="59">
        <f>IF('[1]Dati'!D94=0,"",'[1]Dati'!D94)</f>
        <v>2</v>
      </c>
      <c r="C61" s="60" t="str">
        <f>IF(ISERROR(INDEX('[1]El_iscritti'!$A$1:$N$1163,MATCH($B61,'[1]El_iscritti'!$A$1:$A$1163,0),2))=TRUE,0,INDEX('[1]El_iscritti'!$A$1:$N$1163,MATCH($B61,'[1]El_iscritti'!$A$1:$A$1163,0),2))</f>
        <v>GER19911015</v>
      </c>
      <c r="D61" s="114" t="str">
        <f>IF(ISERROR(INDEX('[1]El_iscritti'!$A$1:$N$1163,MATCH($B61,'[1]El_iscritti'!$A$1:$A$1163,0),3))=TRUE,0,INDEX('[1]El_iscritti'!$A$1:$N$1163,MATCH($B61,'[1]El_iscritti'!$A$1:$A$1163,0),3))</f>
        <v>Koch Michel</v>
      </c>
      <c r="E61" s="115"/>
      <c r="F61" s="61" t="str">
        <f>IF(ISERROR(INDEX('[1]El_iscritti'!$A$1:$N$1163,MATCH($B61,'[1]El_iscritti'!$A$1:$A$1163,0),6))=TRUE,0,INDEX('[1]El_iscritti'!$A$1:$N$1163,MATCH($B61,'[1]El_iscritti'!$A$1:$A$1163,0),6))</f>
        <v>CAN</v>
      </c>
      <c r="G61" s="62" t="str">
        <f>IF(ISERROR(INDEX('[1]El_iscritti'!$A$1:$N$1163,MATCH($B61,'[1]El_iscritti'!$A$1:$A$1163,0),5))=TRUE,0,INDEX('[1]El_iscritti'!$A$1:$N$1163,MATCH($B61,'[1]El_iscritti'!$A$1:$A$1163,0),5))</f>
        <v>Cannondale </v>
      </c>
      <c r="H61" s="63" t="str">
        <f t="shared" si="0"/>
        <v>GER</v>
      </c>
      <c r="I61" s="66"/>
      <c r="J61" s="67">
        <f>'[1]Dati'!F94</f>
        <v>0</v>
      </c>
    </row>
    <row r="62" spans="1:10" ht="15" customHeight="1">
      <c r="A62" s="58">
        <f t="shared" si="1"/>
        <v>50</v>
      </c>
      <c r="B62" s="59">
        <f>IF('[1]Dati'!D95=0,"",'[1]Dati'!D95)</f>
        <v>201</v>
      </c>
      <c r="C62" s="60" t="str">
        <f>IF(ISERROR(INDEX('[1]El_iscritti'!$A$1:$N$1163,MATCH($B62,'[1]El_iscritti'!$A$1:$A$1163,0),2))=TRUE,0,INDEX('[1]El_iscritti'!$A$1:$N$1163,MATCH($B62,'[1]El_iscritti'!$A$1:$A$1163,0),2))</f>
        <v>FRA19840610</v>
      </c>
      <c r="D62" s="114" t="str">
        <f>IF(ISERROR(INDEX('[1]El_iscritti'!$A$1:$N$1163,MATCH($B62,'[1]El_iscritti'!$A$1:$A$1163,0),3))=TRUE,0,INDEX('[1]El_iscritti'!$A$1:$N$1163,MATCH($B62,'[1]El_iscritti'!$A$1:$A$1163,0),3))</f>
        <v>Baldo Nicolas</v>
      </c>
      <c r="E62" s="115"/>
      <c r="F62" s="61" t="str">
        <f>IF(ISERROR(INDEX('[1]El_iscritti'!$A$1:$N$1163,MATCH($B62,'[1]El_iscritti'!$A$1:$A$1163,0),6))=TRUE,0,INDEX('[1]El_iscritti'!$A$1:$N$1163,MATCH($B62,'[1]El_iscritti'!$A$1:$A$1163,0),6))</f>
        <v>VBG</v>
      </c>
      <c r="G62" s="62" t="str">
        <f>IF(ISERROR(INDEX('[1]El_iscritti'!$A$1:$N$1163,MATCH($B62,'[1]El_iscritti'!$A$1:$A$1163,0),5))=TRUE,0,INDEX('[1]El_iscritti'!$A$1:$N$1163,MATCH($B62,'[1]El_iscritti'!$A$1:$A$1163,0),5))</f>
        <v>Team Vorarlberg</v>
      </c>
      <c r="H62" s="63" t="str">
        <f t="shared" si="0"/>
        <v>FRA</v>
      </c>
      <c r="I62" s="66"/>
      <c r="J62" s="67">
        <f>'[1]Dati'!F95</f>
        <v>0</v>
      </c>
    </row>
    <row r="63" spans="1:10" ht="15" customHeight="1">
      <c r="A63" s="58">
        <f t="shared" si="1"/>
        <v>51</v>
      </c>
      <c r="B63" s="59">
        <f>IF('[1]Dati'!D96=0,"",'[1]Dati'!D96)</f>
        <v>77</v>
      </c>
      <c r="C63" s="60" t="str">
        <f>IF(ISERROR(INDEX('[1]El_iscritti'!$A$1:$N$1163,MATCH($B63,'[1]El_iscritti'!$A$1:$A$1163,0),2))=TRUE,0,INDEX('[1]El_iscritti'!$A$1:$N$1163,MATCH($B63,'[1]El_iscritti'!$A$1:$A$1163,0),2))</f>
        <v>ITA19831216</v>
      </c>
      <c r="D63" s="114" t="str">
        <f>IF(ISERROR(INDEX('[1]El_iscritti'!$A$1:$N$1163,MATCH($B63,'[1]El_iscritti'!$A$1:$A$1163,0),3))=TRUE,0,INDEX('[1]El_iscritti'!$A$1:$N$1163,MATCH($B63,'[1]El_iscritti'!$A$1:$A$1163,0),3))</f>
        <v>Failli Francesco</v>
      </c>
      <c r="E63" s="115"/>
      <c r="F63" s="61" t="str">
        <f>IF(ISERROR(INDEX('[1]El_iscritti'!$A$1:$N$1163,MATCH($B63,'[1]El_iscritti'!$A$1:$A$1163,0),6))=TRUE,0,INDEX('[1]El_iscritti'!$A$1:$N$1163,MATCH($B63,'[1]El_iscritti'!$A$1:$A$1163,0),6))</f>
        <v>YEL</v>
      </c>
      <c r="G63" s="62" t="str">
        <f>IF(ISERROR(INDEX('[1]El_iscritti'!$A$1:$N$1163,MATCH($B63,'[1]El_iscritti'!$A$1:$A$1163,0),5))=TRUE,0,INDEX('[1]El_iscritti'!$A$1:$N$1163,MATCH($B63,'[1]El_iscritti'!$A$1:$A$1163,0),5))</f>
        <v>Yellow Fluo</v>
      </c>
      <c r="H63" s="63" t="str">
        <f t="shared" si="0"/>
        <v>ITA</v>
      </c>
      <c r="I63" s="66"/>
      <c r="J63" s="67">
        <f>'[1]Dati'!F96</f>
        <v>0</v>
      </c>
    </row>
    <row r="64" spans="1:10" ht="15" customHeight="1">
      <c r="A64" s="58">
        <f t="shared" si="1"/>
        <v>52</v>
      </c>
      <c r="B64" s="59">
        <f>IF('[1]Dati'!D97=0,"",'[1]Dati'!D97)</f>
        <v>133</v>
      </c>
      <c r="C64" s="60" t="str">
        <f>IF(ISERROR(INDEX('[1]El_iscritti'!$A$1:$N$1163,MATCH($B64,'[1]El_iscritti'!$A$1:$A$1163,0),2))=TRUE,0,INDEX('[1]El_iscritti'!$A$1:$N$1163,MATCH($B64,'[1]El_iscritti'!$A$1:$A$1163,0),2))</f>
        <v>SLO19891029</v>
      </c>
      <c r="D64" s="114" t="str">
        <f>IF(ISERROR(INDEX('[1]El_iscritti'!$A$1:$N$1163,MATCH($B64,'[1]El_iscritti'!$A$1:$A$1163,0),3))=TRUE,0,INDEX('[1]El_iscritti'!$A$1:$N$1163,MATCH($B64,'[1]El_iscritti'!$A$1:$A$1163,0),3))</f>
        <v>Roglic Primoz</v>
      </c>
      <c r="E64" s="115"/>
      <c r="F64" s="61" t="str">
        <f>IF(ISERROR(INDEX('[1]El_iscritti'!$A$1:$N$1163,MATCH($B64,'[1]El_iscritti'!$A$1:$A$1163,0),6))=TRUE,0,INDEX('[1]El_iscritti'!$A$1:$N$1163,MATCH($B64,'[1]El_iscritti'!$A$1:$A$1163,0),6))</f>
        <v>ADR</v>
      </c>
      <c r="G64" s="62" t="str">
        <f>IF(ISERROR(INDEX('[1]El_iscritti'!$A$1:$N$1163,MATCH($B64,'[1]El_iscritti'!$A$1:$A$1163,0),5))=TRUE,0,INDEX('[1]El_iscritti'!$A$1:$N$1163,MATCH($B64,'[1]El_iscritti'!$A$1:$A$1163,0),5))</f>
        <v>Adria Mobil</v>
      </c>
      <c r="H64" s="63" t="str">
        <f t="shared" si="0"/>
        <v>SLO</v>
      </c>
      <c r="I64" s="66"/>
      <c r="J64" s="67">
        <f>'[1]Dati'!F97</f>
        <v>0</v>
      </c>
    </row>
    <row r="65" spans="1:10" ht="15" customHeight="1">
      <c r="A65" s="58">
        <f t="shared" si="1"/>
        <v>53</v>
      </c>
      <c r="B65" s="59">
        <f>IF('[1]Dati'!D98=0,"",'[1]Dati'!D98)</f>
        <v>91</v>
      </c>
      <c r="C65" s="60" t="str">
        <f>IF(ISERROR(INDEX('[1]El_iscritti'!$A$1:$N$1163,MATCH($B65,'[1]El_iscritti'!$A$1:$A$1163,0),2))=TRUE,0,INDEX('[1]El_iscritti'!$A$1:$N$1163,MATCH($B65,'[1]El_iscritti'!$A$1:$A$1163,0),2))</f>
        <v>RUS19810114</v>
      </c>
      <c r="D65" s="114" t="str">
        <f>IF(ISERROR(INDEX('[1]El_iscritti'!$A$1:$N$1163,MATCH($B65,'[1]El_iscritti'!$A$1:$A$1163,0),3))=TRUE,0,INDEX('[1]El_iscritti'!$A$1:$N$1163,MATCH($B65,'[1]El_iscritti'!$A$1:$A$1163,0),3))</f>
        <v>Lagutin Sergey</v>
      </c>
      <c r="E65" s="115"/>
      <c r="F65" s="61" t="str">
        <f>IF(ISERROR(INDEX('[1]El_iscritti'!$A$1:$N$1163,MATCH($B65,'[1]El_iscritti'!$A$1:$A$1163,0),6))=TRUE,0,INDEX('[1]El_iscritti'!$A$1:$N$1163,MATCH($B65,'[1]El_iscritti'!$A$1:$A$1163,0),6))</f>
        <v>RVL</v>
      </c>
      <c r="G65" s="62" t="str">
        <f>IF(ISERROR(INDEX('[1]El_iscritti'!$A$1:$N$1163,MATCH($B65,'[1]El_iscritti'!$A$1:$A$1163,0),5))=TRUE,0,INDEX('[1]El_iscritti'!$A$1:$N$1163,MATCH($B65,'[1]El_iscritti'!$A$1:$A$1163,0),5))</f>
        <v>Rusvelo</v>
      </c>
      <c r="H65" s="63" t="str">
        <f t="shared" si="0"/>
        <v>RUS</v>
      </c>
      <c r="I65" s="66"/>
      <c r="J65" s="67">
        <f>'[1]Dati'!F98</f>
        <v>0</v>
      </c>
    </row>
    <row r="66" spans="1:10" ht="15" customHeight="1">
      <c r="A66" s="58">
        <f t="shared" si="1"/>
        <v>54</v>
      </c>
      <c r="B66" s="59">
        <f>IF('[1]Dati'!D99=0,"",'[1]Dati'!D99)</f>
        <v>76</v>
      </c>
      <c r="C66" s="60" t="str">
        <f>IF(ISERROR(INDEX('[1]El_iscritti'!$A$1:$N$1163,MATCH($B66,'[1]El_iscritti'!$A$1:$A$1163,0),2))=TRUE,0,INDEX('[1]El_iscritti'!$A$1:$N$1163,MATCH($B66,'[1]El_iscritti'!$A$1:$A$1163,0),2))</f>
        <v>ITA19870117</v>
      </c>
      <c r="D66" s="114" t="str">
        <f>IF(ISERROR(INDEX('[1]El_iscritti'!$A$1:$N$1163,MATCH($B66,'[1]El_iscritti'!$A$1:$A$1163,0),3))=TRUE,0,INDEX('[1]El_iscritti'!$A$1:$N$1163,MATCH($B66,'[1]El_iscritti'!$A$1:$A$1163,0),3))</f>
        <v>Ponzi Simone</v>
      </c>
      <c r="E66" s="115"/>
      <c r="F66" s="61" t="str">
        <f>IF(ISERROR(INDEX('[1]El_iscritti'!$A$1:$N$1163,MATCH($B66,'[1]El_iscritti'!$A$1:$A$1163,0),6))=TRUE,0,INDEX('[1]El_iscritti'!$A$1:$N$1163,MATCH($B66,'[1]El_iscritti'!$A$1:$A$1163,0),6))</f>
        <v>YEL</v>
      </c>
      <c r="G66" s="62" t="str">
        <f>IF(ISERROR(INDEX('[1]El_iscritti'!$A$1:$N$1163,MATCH($B66,'[1]El_iscritti'!$A$1:$A$1163,0),5))=TRUE,0,INDEX('[1]El_iscritti'!$A$1:$N$1163,MATCH($B66,'[1]El_iscritti'!$A$1:$A$1163,0),5))</f>
        <v>Yellow Fluo</v>
      </c>
      <c r="H66" s="63" t="str">
        <f t="shared" si="0"/>
        <v>ITA</v>
      </c>
      <c r="I66" s="66"/>
      <c r="J66" s="67">
        <f>'[1]Dati'!F99</f>
        <v>0</v>
      </c>
    </row>
    <row r="67" spans="1:10" ht="15" customHeight="1">
      <c r="A67" s="58">
        <f t="shared" si="1"/>
        <v>55</v>
      </c>
      <c r="B67" s="59">
        <f>IF('[1]Dati'!D100=0,"",'[1]Dati'!D100)</f>
        <v>192</v>
      </c>
      <c r="C67" s="60" t="str">
        <f>IF(ISERROR(INDEX('[1]El_iscritti'!$A$1:$N$1163,MATCH($B67,'[1]El_iscritti'!$A$1:$A$1163,0),2))=TRUE,0,INDEX('[1]El_iscritti'!$A$1:$N$1163,MATCH($B67,'[1]El_iscritti'!$A$1:$A$1163,0),2))</f>
        <v>ITA19871220</v>
      </c>
      <c r="D67" s="114" t="str">
        <f>IF(ISERROR(INDEX('[1]El_iscritti'!$A$1:$N$1163,MATCH($B67,'[1]El_iscritti'!$A$1:$A$1163,0),3))=TRUE,0,INDEX('[1]El_iscritti'!$A$1:$N$1163,MATCH($B67,'[1]El_iscritti'!$A$1:$A$1163,0),3))</f>
        <v>Busato Matteo</v>
      </c>
      <c r="E67" s="115"/>
      <c r="F67" s="61" t="str">
        <f>IF(ISERROR(INDEX('[1]El_iscritti'!$A$1:$N$1163,MATCH($B67,'[1]El_iscritti'!$A$1:$A$1163,0),6))=TRUE,0,INDEX('[1]El_iscritti'!$A$1:$N$1163,MATCH($B67,'[1]El_iscritti'!$A$1:$A$1163,0),6))</f>
        <v>MGK</v>
      </c>
      <c r="G67" s="62" t="str">
        <f>IF(ISERROR(INDEX('[1]El_iscritti'!$A$1:$N$1163,MATCH($B67,'[1]El_iscritti'!$A$1:$A$1163,0),5))=TRUE,0,INDEX('[1]El_iscritti'!$A$1:$N$1163,MATCH($B67,'[1]El_iscritti'!$A$1:$A$1163,0),5))</f>
        <v>MG Kvis - Trevigiani</v>
      </c>
      <c r="H67" s="63" t="str">
        <f t="shared" si="0"/>
        <v>ITA</v>
      </c>
      <c r="I67" s="66"/>
      <c r="J67" s="67">
        <f>'[1]Dati'!F100</f>
        <v>0</v>
      </c>
    </row>
    <row r="68" spans="1:10" ht="15" customHeight="1">
      <c r="A68" s="58">
        <f t="shared" si="1"/>
        <v>56</v>
      </c>
      <c r="B68" s="59">
        <f>IF('[1]Dati'!D101=0,"",'[1]Dati'!D101)</f>
        <v>31</v>
      </c>
      <c r="C68" s="60" t="str">
        <f>IF(ISERROR(INDEX('[1]El_iscritti'!$A$1:$N$1163,MATCH($B68,'[1]El_iscritti'!$A$1:$A$1163,0),2))=TRUE,0,INDEX('[1]El_iscritti'!$A$1:$N$1163,MATCH($B68,'[1]El_iscritti'!$A$1:$A$1163,0),2))</f>
        <v>ITA19770925</v>
      </c>
      <c r="D68" s="114" t="str">
        <f>IF(ISERROR(INDEX('[1]El_iscritti'!$A$1:$N$1163,MATCH($B68,'[1]El_iscritti'!$A$1:$A$1163,0),3))=TRUE,0,INDEX('[1]El_iscritti'!$A$1:$N$1163,MATCH($B68,'[1]El_iscritti'!$A$1:$A$1163,0),3))</f>
        <v>Nocentini Rinaldo</v>
      </c>
      <c r="E68" s="115"/>
      <c r="F68" s="61" t="str">
        <f>IF(ISERROR(INDEX('[1]El_iscritti'!$A$1:$N$1163,MATCH($B68,'[1]El_iscritti'!$A$1:$A$1163,0),6))=TRUE,0,INDEX('[1]El_iscritti'!$A$1:$N$1163,MATCH($B68,'[1]El_iscritti'!$A$1:$A$1163,0),6))</f>
        <v>ALM</v>
      </c>
      <c r="G68" s="62" t="str">
        <f>IF(ISERROR(INDEX('[1]El_iscritti'!$A$1:$N$1163,MATCH($B68,'[1]El_iscritti'!$A$1:$A$1163,0),5))=TRUE,0,INDEX('[1]El_iscritti'!$A$1:$N$1163,MATCH($B68,'[1]El_iscritti'!$A$1:$A$1163,0),5))</f>
        <v>AG2R - La Mondiale</v>
      </c>
      <c r="H68" s="63" t="str">
        <f t="shared" si="0"/>
        <v>ITA</v>
      </c>
      <c r="I68" s="66"/>
      <c r="J68" s="67">
        <f>'[1]Dati'!F101</f>
        <v>0</v>
      </c>
    </row>
    <row r="69" spans="1:10" ht="15" customHeight="1">
      <c r="A69" s="58">
        <f t="shared" si="1"/>
        <v>57</v>
      </c>
      <c r="B69" s="59">
        <f>IF('[1]Dati'!D102=0,"",'[1]Dati'!D102)</f>
        <v>57</v>
      </c>
      <c r="C69" s="60" t="str">
        <f>IF(ISERROR(INDEX('[1]El_iscritti'!$A$1:$N$1163,MATCH($B69,'[1]El_iscritti'!$A$1:$A$1163,0),2))=TRUE,0,INDEX('[1]El_iscritti'!$A$1:$N$1163,MATCH($B69,'[1]El_iscritti'!$A$1:$A$1163,0),2))</f>
        <v>SUI19820701</v>
      </c>
      <c r="D69" s="114" t="str">
        <f>IF(ISERROR(INDEX('[1]El_iscritti'!$A$1:$N$1163,MATCH($B69,'[1]El_iscritti'!$A$1:$A$1163,0),3))=TRUE,0,INDEX('[1]El_iscritti'!$A$1:$N$1163,MATCH($B69,'[1]El_iscritti'!$A$1:$A$1163,0),3))</f>
        <v>Tschopp Johann</v>
      </c>
      <c r="E69" s="115"/>
      <c r="F69" s="61" t="str">
        <f>IF(ISERROR(INDEX('[1]El_iscritti'!$A$1:$N$1163,MATCH($B69,'[1]El_iscritti'!$A$1:$A$1163,0),6))=TRUE,0,INDEX('[1]El_iscritti'!$A$1:$N$1163,MATCH($B69,'[1]El_iscritti'!$A$1:$A$1163,0),6))</f>
        <v>IAM</v>
      </c>
      <c r="G69" s="62" t="str">
        <f>IF(ISERROR(INDEX('[1]El_iscritti'!$A$1:$N$1163,MATCH($B69,'[1]El_iscritti'!$A$1:$A$1163,0),5))=TRUE,0,INDEX('[1]El_iscritti'!$A$1:$N$1163,MATCH($B69,'[1]El_iscritti'!$A$1:$A$1163,0),5))</f>
        <v>Iam Cycling</v>
      </c>
      <c r="H69" s="63" t="str">
        <f t="shared" si="0"/>
        <v>SUI</v>
      </c>
      <c r="I69" s="66"/>
      <c r="J69" s="67">
        <f>'[1]Dati'!F102</f>
        <v>0</v>
      </c>
    </row>
    <row r="70" spans="1:10" ht="15" customHeight="1">
      <c r="A70" s="58">
        <f t="shared" si="1"/>
        <v>58</v>
      </c>
      <c r="B70" s="59">
        <f>IF('[1]Dati'!D103=0,"",'[1]Dati'!D103)</f>
        <v>215</v>
      </c>
      <c r="C70" s="60" t="str">
        <f>IF(ISERROR(INDEX('[1]El_iscritti'!$A$1:$N$1163,MATCH($B70,'[1]El_iscritti'!$A$1:$A$1163,0),2))=TRUE,0,INDEX('[1]El_iscritti'!$A$1:$N$1163,MATCH($B70,'[1]El_iscritti'!$A$1:$A$1163,0),2))</f>
        <v>ITA19920131</v>
      </c>
      <c r="D70" s="114" t="str">
        <f>IF(ISERROR(INDEX('[1]El_iscritti'!$A$1:$N$1163,MATCH($B70,'[1]El_iscritti'!$A$1:$A$1163,0),3))=TRUE,0,INDEX('[1]El_iscritti'!$A$1:$N$1163,MATCH($B70,'[1]El_iscritti'!$A$1:$A$1163,0),3))</f>
        <v>Bonussi Raffaello</v>
      </c>
      <c r="E70" s="115"/>
      <c r="F70" s="61" t="str">
        <f>IF(ISERROR(INDEX('[1]El_iscritti'!$A$1:$N$1163,MATCH($B70,'[1]El_iscritti'!$A$1:$A$1163,0),6))=TRUE,0,INDEX('[1]El_iscritti'!$A$1:$N$1163,MATCH($B70,'[1]El_iscritti'!$A$1:$A$1163,0),6))</f>
        <v>MAE</v>
      </c>
      <c r="G70" s="62" t="str">
        <f>IF(ISERROR(INDEX('[1]El_iscritti'!$A$1:$N$1163,MATCH($B70,'[1]El_iscritti'!$A$1:$A$1163,0),5))=TRUE,0,INDEX('[1]El_iscritti'!$A$1:$N$1163,MATCH($B70,'[1]El_iscritti'!$A$1:$A$1163,0),5))</f>
        <v>Marchiol Emisfero</v>
      </c>
      <c r="H70" s="63" t="str">
        <f t="shared" si="0"/>
        <v>ITA</v>
      </c>
      <c r="I70" s="66"/>
      <c r="J70" s="67" t="str">
        <f>'[1]Dati'!F103</f>
        <v>2'15"</v>
      </c>
    </row>
    <row r="71" spans="1:10" ht="15" customHeight="1">
      <c r="A71" s="58">
        <f t="shared" si="1"/>
        <v>59</v>
      </c>
      <c r="B71" s="59">
        <f>IF('[1]Dati'!D104=0,"",'[1]Dati'!D104)</f>
        <v>154</v>
      </c>
      <c r="C71" s="60" t="str">
        <f>IF(ISERROR(INDEX('[1]El_iscritti'!$A$1:$N$1163,MATCH($B71,'[1]El_iscritti'!$A$1:$A$1163,0),2))=TRUE,0,INDEX('[1]El_iscritti'!$A$1:$N$1163,MATCH($B71,'[1]El_iscritti'!$A$1:$A$1163,0),2))</f>
        <v>RUS19880627</v>
      </c>
      <c r="D71" s="114" t="str">
        <f>IF(ISERROR(INDEX('[1]El_iscritti'!$A$1:$N$1163,MATCH($B71,'[1]El_iscritti'!$A$1:$A$1163,0),3))=TRUE,0,INDEX('[1]El_iscritti'!$A$1:$N$1163,MATCH($B71,'[1]El_iscritti'!$A$1:$A$1163,0),3))</f>
        <v>Ignatev Dmitrii</v>
      </c>
      <c r="E71" s="115"/>
      <c r="F71" s="61" t="str">
        <f>IF(ISERROR(INDEX('[1]El_iscritti'!$A$1:$N$1163,MATCH($B71,'[1]El_iscritti'!$A$1:$A$1163,0),6))=TRUE,0,INDEX('[1]El_iscritti'!$A$1:$N$1163,MATCH($B71,'[1]El_iscritti'!$A$1:$A$1163,0),6))</f>
        <v>TIK</v>
      </c>
      <c r="G71" s="62" t="str">
        <f>IF(ISERROR(INDEX('[1]El_iscritti'!$A$1:$N$1163,MATCH($B71,'[1]El_iscritti'!$A$1:$A$1163,0),5))=TRUE,0,INDEX('[1]El_iscritti'!$A$1:$N$1163,MATCH($B71,'[1]El_iscritti'!$A$1:$A$1163,0),5))</f>
        <v>Itera - Katusha</v>
      </c>
      <c r="H71" s="63" t="str">
        <f t="shared" si="0"/>
        <v>RUS</v>
      </c>
      <c r="I71" s="66">
        <f>'[1]Dati'!E63</f>
        <v>0</v>
      </c>
      <c r="J71" s="67" t="str">
        <f>'[1]Dati'!F104</f>
        <v>2'37"</v>
      </c>
    </row>
    <row r="72" spans="1:10" ht="15" customHeight="1">
      <c r="A72" s="58">
        <f t="shared" si="1"/>
        <v>60</v>
      </c>
      <c r="B72" s="59">
        <f>IF('[1]Dati'!D105=0,"",'[1]Dati'!D105)</f>
        <v>33</v>
      </c>
      <c r="C72" s="60" t="str">
        <f>IF(ISERROR(INDEX('[1]El_iscritti'!$A$1:$N$1163,MATCH($B72,'[1]El_iscritti'!$A$1:$A$1163,0),2))=TRUE,0,INDEX('[1]El_iscritti'!$A$1:$N$1163,MATCH($B72,'[1]El_iscritti'!$A$1:$A$1163,0),2))</f>
        <v>FRA19800820</v>
      </c>
      <c r="D72" s="114" t="str">
        <f>IF(ISERROR(INDEX('[1]El_iscritti'!$A$1:$N$1163,MATCH($B72,'[1]El_iscritti'!$A$1:$A$1163,0),3))=TRUE,0,INDEX('[1]El_iscritti'!$A$1:$N$1163,MATCH($B72,'[1]El_iscritti'!$A$1:$A$1163,0),3))</f>
        <v>Dumoulin Samuel</v>
      </c>
      <c r="E72" s="115"/>
      <c r="F72" s="61" t="str">
        <f>IF(ISERROR(INDEX('[1]El_iscritti'!$A$1:$N$1163,MATCH($B72,'[1]El_iscritti'!$A$1:$A$1163,0),6))=TRUE,0,INDEX('[1]El_iscritti'!$A$1:$N$1163,MATCH($B72,'[1]El_iscritti'!$A$1:$A$1163,0),6))</f>
        <v>ALM</v>
      </c>
      <c r="G72" s="62" t="str">
        <f>IF(ISERROR(INDEX('[1]El_iscritti'!$A$1:$N$1163,MATCH($B72,'[1]El_iscritti'!$A$1:$A$1163,0),5))=TRUE,0,INDEX('[1]El_iscritti'!$A$1:$N$1163,MATCH($B72,'[1]El_iscritti'!$A$1:$A$1163,0),5))</f>
        <v>AG2R - La Mondiale</v>
      </c>
      <c r="H72" s="63" t="str">
        <f t="shared" si="0"/>
        <v>FRA</v>
      </c>
      <c r="I72" s="66">
        <f>'[1]Dati'!E64</f>
        <v>0</v>
      </c>
      <c r="J72" s="67" t="str">
        <f>'[1]Dati'!F105</f>
        <v>2'37"</v>
      </c>
    </row>
    <row r="73" spans="1:10" ht="15" customHeight="1">
      <c r="A73" s="58">
        <f t="shared" si="1"/>
        <v>61</v>
      </c>
      <c r="B73" s="59">
        <f>IF('[1]Dati'!D106=0,"",'[1]Dati'!D106)</f>
        <v>62</v>
      </c>
      <c r="C73" s="60" t="str">
        <f>IF(ISERROR(INDEX('[1]El_iscritti'!$A$1:$N$1163,MATCH($B73,'[1]El_iscritti'!$A$1:$A$1163,0),2))=TRUE,0,INDEX('[1]El_iscritti'!$A$1:$N$1163,MATCH($B73,'[1]El_iscritti'!$A$1:$A$1163,0),2))</f>
        <v>ITA19881226</v>
      </c>
      <c r="D73" s="114" t="str">
        <f>IF(ISERROR(INDEX('[1]El_iscritti'!$A$1:$N$1163,MATCH($B73,'[1]El_iscritti'!$A$1:$A$1163,0),3))=TRUE,0,INDEX('[1]El_iscritti'!$A$1:$N$1163,MATCH($B73,'[1]El_iscritti'!$A$1:$A$1163,0),3))</f>
        <v>Canola Marco</v>
      </c>
      <c r="E73" s="115"/>
      <c r="F73" s="61" t="str">
        <f>IF(ISERROR(INDEX('[1]El_iscritti'!$A$1:$N$1163,MATCH($B73,'[1]El_iscritti'!$A$1:$A$1163,0),6))=TRUE,0,INDEX('[1]El_iscritti'!$A$1:$N$1163,MATCH($B73,'[1]El_iscritti'!$A$1:$A$1163,0),6))</f>
        <v>BAR</v>
      </c>
      <c r="G73" s="62" t="str">
        <f>IF(ISERROR(INDEX('[1]El_iscritti'!$A$1:$N$1163,MATCH($B73,'[1]El_iscritti'!$A$1:$A$1163,0),5))=TRUE,0,INDEX('[1]El_iscritti'!$A$1:$N$1163,MATCH($B73,'[1]El_iscritti'!$A$1:$A$1163,0),5))</f>
        <v>Bardiani  - Csf </v>
      </c>
      <c r="H73" s="63" t="str">
        <f t="shared" si="0"/>
        <v>ITA</v>
      </c>
      <c r="I73" s="66">
        <f>'[1]Dati'!E65</f>
        <v>0</v>
      </c>
      <c r="J73" s="67" t="str">
        <f>'[1]Dati'!F106</f>
        <v>3'22"</v>
      </c>
    </row>
    <row r="74" spans="1:10" ht="15" customHeight="1">
      <c r="A74" s="58">
        <f t="shared" si="1"/>
        <v>62</v>
      </c>
      <c r="B74" s="59">
        <f>IF('[1]Dati'!D107=0,"",'[1]Dati'!D107)</f>
        <v>23</v>
      </c>
      <c r="C74" s="60" t="str">
        <f>IF(ISERROR(INDEX('[1]El_iscritti'!$A$1:$N$1163,MATCH($B74,'[1]El_iscritti'!$A$1:$A$1163,0),2))=TRUE,0,INDEX('[1]El_iscritti'!$A$1:$N$1163,MATCH($B74,'[1]El_iscritti'!$A$1:$A$1163,0),2))</f>
        <v>AUS19860718</v>
      </c>
      <c r="D74" s="114" t="str">
        <f>IF(ISERROR(INDEX('[1]El_iscritti'!$A$1:$N$1163,MATCH($B74,'[1]El_iscritti'!$A$1:$A$1163,0),3))=TRUE,0,INDEX('[1]El_iscritti'!$A$1:$N$1163,MATCH($B74,'[1]El_iscritti'!$A$1:$A$1163,0),3))</f>
        <v>Clarke Simon</v>
      </c>
      <c r="E74" s="115"/>
      <c r="F74" s="61" t="str">
        <f>IF(ISERROR(INDEX('[1]El_iscritti'!$A$1:$N$1163,MATCH($B74,'[1]El_iscritti'!$A$1:$A$1163,0),6))=TRUE,0,INDEX('[1]El_iscritti'!$A$1:$N$1163,MATCH($B74,'[1]El_iscritti'!$A$1:$A$1163,0),6))</f>
        <v>OGE</v>
      </c>
      <c r="G74" s="62" t="str">
        <f>IF(ISERROR(INDEX('[1]El_iscritti'!$A$1:$N$1163,MATCH($B74,'[1]El_iscritti'!$A$1:$A$1163,0),5))=TRUE,0,INDEX('[1]El_iscritti'!$A$1:$N$1163,MATCH($B74,'[1]El_iscritti'!$A$1:$A$1163,0),5))</f>
        <v>Orica Greenedge</v>
      </c>
      <c r="H74" s="63" t="str">
        <f t="shared" si="0"/>
        <v>AUS</v>
      </c>
      <c r="I74" s="66">
        <f>'[1]Dati'!E66</f>
        <v>0</v>
      </c>
      <c r="J74" s="67" t="str">
        <f>'[1]Dati'!F107</f>
        <v>3'27"</v>
      </c>
    </row>
    <row r="75" spans="1:10" ht="15" customHeight="1">
      <c r="A75" s="58">
        <f t="shared" si="1"/>
        <v>63</v>
      </c>
      <c r="B75" s="59">
        <f>IF('[1]Dati'!D108=0,"",'[1]Dati'!D108)</f>
        <v>211</v>
      </c>
      <c r="C75" s="60" t="str">
        <f>IF(ISERROR(INDEX('[1]El_iscritti'!$A$1:$N$1163,MATCH($B75,'[1]El_iscritti'!$A$1:$A$1163,0),2))=TRUE,0,INDEX('[1]El_iscritti'!$A$1:$N$1163,MATCH($B75,'[1]El_iscritti'!$A$1:$A$1163,0),2))</f>
        <v>ITA19920923</v>
      </c>
      <c r="D75" s="114" t="str">
        <f>IF(ISERROR(INDEX('[1]El_iscritti'!$A$1:$N$1163,MATCH($B75,'[1]El_iscritti'!$A$1:$A$1163,0),3))=TRUE,0,INDEX('[1]El_iscritti'!$A$1:$N$1163,MATCH($B75,'[1]El_iscritti'!$A$1:$A$1163,0),3))</f>
        <v>Nibali Antonio</v>
      </c>
      <c r="E75" s="115"/>
      <c r="F75" s="61" t="str">
        <f>IF(ISERROR(INDEX('[1]El_iscritti'!$A$1:$N$1163,MATCH($B75,'[1]El_iscritti'!$A$1:$A$1163,0),6))=TRUE,0,INDEX('[1]El_iscritti'!$A$1:$N$1163,MATCH($B75,'[1]El_iscritti'!$A$1:$A$1163,0),6))</f>
        <v>MAE</v>
      </c>
      <c r="G75" s="62" t="str">
        <f>IF(ISERROR(INDEX('[1]El_iscritti'!$A$1:$N$1163,MATCH($B75,'[1]El_iscritti'!$A$1:$A$1163,0),5))=TRUE,0,INDEX('[1]El_iscritti'!$A$1:$N$1163,MATCH($B75,'[1]El_iscritti'!$A$1:$A$1163,0),5))</f>
        <v>Marchiol Emisfero</v>
      </c>
      <c r="H75" s="63" t="str">
        <f t="shared" si="0"/>
        <v>ITA</v>
      </c>
      <c r="I75" s="66">
        <f>'[1]Dati'!E67</f>
        <v>0</v>
      </c>
      <c r="J75" s="67" t="str">
        <f>'[1]Dati'!F108</f>
        <v>3'42"</v>
      </c>
    </row>
    <row r="76" spans="1:10" ht="15" customHeight="1">
      <c r="A76" s="58">
        <f t="shared" si="1"/>
        <v>64</v>
      </c>
      <c r="B76" s="59">
        <f>IF('[1]Dati'!D109=0,"",'[1]Dati'!D109)</f>
        <v>26</v>
      </c>
      <c r="C76" s="60" t="str">
        <f>IF(ISERROR(INDEX('[1]El_iscritti'!$A$1:$N$1163,MATCH($B76,'[1]El_iscritti'!$A$1:$A$1163,0),2))=TRUE,0,INDEX('[1]El_iscritti'!$A$1:$N$1163,MATCH($B76,'[1]El_iscritti'!$A$1:$A$1163,0),2))</f>
        <v>GBR19920807</v>
      </c>
      <c r="D76" s="114" t="str">
        <f>IF(ISERROR(INDEX('[1]El_iscritti'!$A$1:$N$1163,MATCH($B76,'[1]El_iscritti'!$A$1:$A$1163,0),3))=TRUE,0,INDEX('[1]El_iscritti'!$A$1:$N$1163,MATCH($B76,'[1]El_iscritti'!$A$1:$A$1163,0),3))</f>
        <v>Yates Simon</v>
      </c>
      <c r="E76" s="115"/>
      <c r="F76" s="61" t="str">
        <f>IF(ISERROR(INDEX('[1]El_iscritti'!$A$1:$N$1163,MATCH($B76,'[1]El_iscritti'!$A$1:$A$1163,0),6))=TRUE,0,INDEX('[1]El_iscritti'!$A$1:$N$1163,MATCH($B76,'[1]El_iscritti'!$A$1:$A$1163,0),6))</f>
        <v>OGE</v>
      </c>
      <c r="G76" s="62" t="str">
        <f>IF(ISERROR(INDEX('[1]El_iscritti'!$A$1:$N$1163,MATCH($B76,'[1]El_iscritti'!$A$1:$A$1163,0),5))=TRUE,0,INDEX('[1]El_iscritti'!$A$1:$N$1163,MATCH($B76,'[1]El_iscritti'!$A$1:$A$1163,0),5))</f>
        <v>Orica Greenedge</v>
      </c>
      <c r="H76" s="63" t="str">
        <f t="shared" si="0"/>
        <v>GBR</v>
      </c>
      <c r="I76" s="66">
        <f>'[1]Dati'!E68</f>
        <v>0</v>
      </c>
      <c r="J76" s="67" t="str">
        <f>'[1]Dati'!F109</f>
        <v>4'09"</v>
      </c>
    </row>
    <row r="77" spans="1:10" ht="15" customHeight="1">
      <c r="A77" s="58">
        <f t="shared" si="1"/>
        <v>65</v>
      </c>
      <c r="B77" s="59">
        <f>IF('[1]Dati'!D110=0,"",'[1]Dati'!D110)</f>
        <v>166</v>
      </c>
      <c r="C77" s="60" t="str">
        <f>IF(ISERROR(INDEX('[1]El_iscritti'!$A$1:$N$1163,MATCH($B77,'[1]El_iscritti'!$A$1:$A$1163,0),2))=TRUE,0,INDEX('[1]El_iscritti'!$A$1:$N$1163,MATCH($B77,'[1]El_iscritti'!$A$1:$A$1163,0),2))</f>
        <v>ITA19940921</v>
      </c>
      <c r="D77" s="114" t="str">
        <f>IF(ISERROR(INDEX('[1]El_iscritti'!$A$1:$N$1163,MATCH($B77,'[1]El_iscritti'!$A$1:$A$1163,0),3))=TRUE,0,INDEX('[1]El_iscritti'!$A$1:$N$1163,MATCH($B77,'[1]El_iscritti'!$A$1:$A$1163,0),3))</f>
        <v>Ballerini Davide</v>
      </c>
      <c r="E77" s="115"/>
      <c r="F77" s="61" t="str">
        <f>IF(ISERROR(INDEX('[1]El_iscritti'!$A$1:$N$1163,MATCH($B77,'[1]El_iscritti'!$A$1:$A$1163,0),6))=TRUE,0,INDEX('[1]El_iscritti'!$A$1:$N$1163,MATCH($B77,'[1]El_iscritti'!$A$1:$A$1163,0),6))</f>
        <v>IDE</v>
      </c>
      <c r="G77" s="62" t="str">
        <f>IF(ISERROR(INDEX('[1]El_iscritti'!$A$1:$N$1163,MATCH($B77,'[1]El_iscritti'!$A$1:$A$1163,0),5))=TRUE,0,INDEX('[1]El_iscritti'!$A$1:$N$1163,MATCH($B77,'[1]El_iscritti'!$A$1:$A$1163,0),5))</f>
        <v>Team Idea</v>
      </c>
      <c r="H77" s="63" t="str">
        <f t="shared" si="0"/>
        <v>ITA</v>
      </c>
      <c r="I77" s="66">
        <f>'[1]Dati'!E69</f>
        <v>0</v>
      </c>
      <c r="J77" s="67" t="str">
        <f>'[1]Dati'!F110</f>
        <v>4'25"</v>
      </c>
    </row>
    <row r="78" spans="1:10" ht="15" customHeight="1">
      <c r="A78" s="58">
        <f t="shared" si="1"/>
        <v>66</v>
      </c>
      <c r="B78" s="59">
        <f>IF('[1]Dati'!D111=0,"",'[1]Dati'!D111)</f>
        <v>142</v>
      </c>
      <c r="C78" s="60" t="str">
        <f>IF(ISERROR(INDEX('[1]El_iscritti'!$A$1:$N$1163,MATCH($B78,'[1]El_iscritti'!$A$1:$A$1163,0),2))=TRUE,0,INDEX('[1]El_iscritti'!$A$1:$N$1163,MATCH($B78,'[1]El_iscritti'!$A$1:$A$1163,0),2))</f>
        <v>SLO19771207</v>
      </c>
      <c r="D78" s="114" t="str">
        <f>IF(ISERROR(INDEX('[1]El_iscritti'!$A$1:$N$1163,MATCH($B78,'[1]El_iscritti'!$A$1:$A$1163,0),3))=TRUE,0,INDEX('[1]El_iscritti'!$A$1:$N$1163,MATCH($B78,'[1]El_iscritti'!$A$1:$A$1163,0),3))</f>
        <v>Golcer Jure</v>
      </c>
      <c r="E78" s="115"/>
      <c r="F78" s="61" t="str">
        <f>IF(ISERROR(INDEX('[1]El_iscritti'!$A$1:$N$1163,MATCH($B78,'[1]El_iscritti'!$A$1:$A$1163,0),6))=TRUE,0,INDEX('[1]El_iscritti'!$A$1:$N$1163,MATCH($B78,'[1]El_iscritti'!$A$1:$A$1163,0),6))</f>
        <v>RSW</v>
      </c>
      <c r="G78" s="62" t="str">
        <f>IF(ISERROR(INDEX('[1]El_iscritti'!$A$1:$N$1163,MATCH($B78,'[1]El_iscritti'!$A$1:$A$1163,0),5))=TRUE,0,INDEX('[1]El_iscritti'!$A$1:$N$1163,MATCH($B78,'[1]El_iscritti'!$A$1:$A$1163,0),5))</f>
        <v>Team Gourmetfein Simplon Wels</v>
      </c>
      <c r="H78" s="63" t="str">
        <f aca="true" t="shared" si="2" ref="H78:H141">IF(C78=0,"",MID(C78,1,3))</f>
        <v>SLO</v>
      </c>
      <c r="I78" s="66">
        <f>'[1]Dati'!E70</f>
        <v>0</v>
      </c>
      <c r="J78" s="67">
        <f>'[1]Dati'!F111</f>
        <v>0</v>
      </c>
    </row>
    <row r="79" spans="1:10" ht="15" customHeight="1">
      <c r="A79" s="58">
        <f aca="true" t="shared" si="3" ref="A79:A116">A78+1</f>
        <v>67</v>
      </c>
      <c r="B79" s="59">
        <f>IF('[1]Dati'!D112=0,"",'[1]Dati'!D112)</f>
        <v>5</v>
      </c>
      <c r="C79" s="60" t="str">
        <f>IF(ISERROR(INDEX('[1]El_iscritti'!$A$1:$N$1163,MATCH($B79,'[1]El_iscritti'!$A$1:$A$1163,0),2))=TRUE,0,INDEX('[1]El_iscritti'!$A$1:$N$1163,MATCH($B79,'[1]El_iscritti'!$A$1:$A$1163,0),2))</f>
        <v>ITA19891005</v>
      </c>
      <c r="D79" s="114" t="str">
        <f>IF(ISERROR(INDEX('[1]El_iscritti'!$A$1:$N$1163,MATCH($B79,'[1]El_iscritti'!$A$1:$A$1163,0),3))=TRUE,0,INDEX('[1]El_iscritti'!$A$1:$N$1163,MATCH($B79,'[1]El_iscritti'!$A$1:$A$1163,0),3))</f>
        <v>Ratto Daniele</v>
      </c>
      <c r="E79" s="115"/>
      <c r="F79" s="61" t="str">
        <f>IF(ISERROR(INDEX('[1]El_iscritti'!$A$1:$N$1163,MATCH($B79,'[1]El_iscritti'!$A$1:$A$1163,0),6))=TRUE,0,INDEX('[1]El_iscritti'!$A$1:$N$1163,MATCH($B79,'[1]El_iscritti'!$A$1:$A$1163,0),6))</f>
        <v>CAN</v>
      </c>
      <c r="G79" s="62" t="str">
        <f>IF(ISERROR(INDEX('[1]El_iscritti'!$A$1:$N$1163,MATCH($B79,'[1]El_iscritti'!$A$1:$A$1163,0),5))=TRUE,0,INDEX('[1]El_iscritti'!$A$1:$N$1163,MATCH($B79,'[1]El_iscritti'!$A$1:$A$1163,0),5))</f>
        <v>Cannondale </v>
      </c>
      <c r="H79" s="63" t="str">
        <f t="shared" si="2"/>
        <v>ITA</v>
      </c>
      <c r="I79" s="66">
        <f>'[1]Dati'!E71</f>
        <v>0</v>
      </c>
      <c r="J79" s="67">
        <f>'[1]Dati'!F112</f>
        <v>0</v>
      </c>
    </row>
    <row r="80" spans="1:10" ht="15" customHeight="1">
      <c r="A80" s="58">
        <f t="shared" si="3"/>
        <v>68</v>
      </c>
      <c r="B80" s="59">
        <f>IF('[1]Dati'!D113=0,"",'[1]Dati'!D113)</f>
        <v>7</v>
      </c>
      <c r="C80" s="60" t="str">
        <f>IF(ISERROR(INDEX('[1]El_iscritti'!$A$1:$N$1163,MATCH($B80,'[1]El_iscritti'!$A$1:$A$1163,0),2))=TRUE,0,INDEX('[1]El_iscritti'!$A$1:$N$1163,MATCH($B80,'[1]El_iscritti'!$A$1:$A$1163,0),2))</f>
        <v>ITA19801210</v>
      </c>
      <c r="D80" s="114" t="str">
        <f>IF(ISERROR(INDEX('[1]El_iscritti'!$A$1:$N$1163,MATCH($B80,'[1]El_iscritti'!$A$1:$A$1163,0),3))=TRUE,0,INDEX('[1]El_iscritti'!$A$1:$N$1163,MATCH($B80,'[1]El_iscritti'!$A$1:$A$1163,0),3))</f>
        <v>Longo Borghini Paolo</v>
      </c>
      <c r="E80" s="115"/>
      <c r="F80" s="61" t="str">
        <f>IF(ISERROR(INDEX('[1]El_iscritti'!$A$1:$N$1163,MATCH($B80,'[1]El_iscritti'!$A$1:$A$1163,0),6))=TRUE,0,INDEX('[1]El_iscritti'!$A$1:$N$1163,MATCH($B80,'[1]El_iscritti'!$A$1:$A$1163,0),6))</f>
        <v>CAN</v>
      </c>
      <c r="G80" s="62" t="str">
        <f>IF(ISERROR(INDEX('[1]El_iscritti'!$A$1:$N$1163,MATCH($B80,'[1]El_iscritti'!$A$1:$A$1163,0),5))=TRUE,0,INDEX('[1]El_iscritti'!$A$1:$N$1163,MATCH($B80,'[1]El_iscritti'!$A$1:$A$1163,0),5))</f>
        <v>Cannondale </v>
      </c>
      <c r="H80" s="63" t="str">
        <f t="shared" si="2"/>
        <v>ITA</v>
      </c>
      <c r="I80" s="66">
        <f>'[1]Dati'!E72</f>
        <v>0</v>
      </c>
      <c r="J80" s="67">
        <f>'[1]Dati'!F113</f>
        <v>0</v>
      </c>
    </row>
    <row r="81" spans="1:10" ht="15" customHeight="1">
      <c r="A81" s="58">
        <f t="shared" si="3"/>
        <v>69</v>
      </c>
      <c r="B81" s="59">
        <f>IF('[1]Dati'!D114=0,"",'[1]Dati'!D114)</f>
        <v>104</v>
      </c>
      <c r="C81" s="60" t="str">
        <f>IF(ISERROR(INDEX('[1]El_iscritti'!$A$1:$N$1163,MATCH($B81,'[1]El_iscritti'!$A$1:$A$1163,0),2))=TRUE,0,INDEX('[1]El_iscritti'!$A$1:$N$1163,MATCH($B81,'[1]El_iscritti'!$A$1:$A$1163,0),2))</f>
        <v>AUT19930310</v>
      </c>
      <c r="D81" s="114" t="str">
        <f>IF(ISERROR(INDEX('[1]El_iscritti'!$A$1:$N$1163,MATCH($B81,'[1]El_iscritti'!$A$1:$A$1163,0),3))=TRUE,0,INDEX('[1]El_iscritti'!$A$1:$N$1163,MATCH($B81,'[1]El_iscritti'!$A$1:$A$1163,0),3))</f>
        <v>Paulus Daniel</v>
      </c>
      <c r="E81" s="115"/>
      <c r="F81" s="61" t="str">
        <f>IF(ISERROR(INDEX('[1]El_iscritti'!$A$1:$N$1163,MATCH($B81,'[1]El_iscritti'!$A$1:$A$1163,0),6))=TRUE,0,INDEX('[1]El_iscritti'!$A$1:$N$1163,MATCH($B81,'[1]El_iscritti'!$A$1:$A$1163,0),6))</f>
        <v>VFN</v>
      </c>
      <c r="G81" s="62" t="str">
        <f>IF(ISERROR(INDEX('[1]El_iscritti'!$A$1:$N$1163,MATCH($B81,'[1]El_iscritti'!$A$1:$A$1163,0),5))=TRUE,0,INDEX('[1]El_iscritti'!$A$1:$N$1163,MATCH($B81,'[1]El_iscritti'!$A$1:$A$1163,0),5))</f>
        <v>Vini Fantini Nippo</v>
      </c>
      <c r="H81" s="63" t="str">
        <f t="shared" si="2"/>
        <v>AUT</v>
      </c>
      <c r="I81" s="66">
        <f>'[1]Dati'!E73</f>
        <v>0</v>
      </c>
      <c r="J81" s="67">
        <f>'[1]Dati'!F114</f>
        <v>0</v>
      </c>
    </row>
    <row r="82" spans="1:10" ht="15" customHeight="1">
      <c r="A82" s="58">
        <f t="shared" si="3"/>
        <v>70</v>
      </c>
      <c r="B82" s="59">
        <f>IF('[1]Dati'!D115=0,"",'[1]Dati'!D115)</f>
        <v>193</v>
      </c>
      <c r="C82" s="60" t="str">
        <f>IF(ISERROR(INDEX('[1]El_iscritti'!$A$1:$N$1163,MATCH($B82,'[1]El_iscritti'!$A$1:$A$1163,0),2))=TRUE,0,INDEX('[1]El_iscritti'!$A$1:$N$1163,MATCH($B82,'[1]El_iscritti'!$A$1:$A$1163,0),2))</f>
        <v>ITA19920716</v>
      </c>
      <c r="D82" s="114" t="str">
        <f>IF(ISERROR(INDEX('[1]El_iscritti'!$A$1:$N$1163,MATCH($B82,'[1]El_iscritti'!$A$1:$A$1163,0),3))=TRUE,0,INDEX('[1]El_iscritti'!$A$1:$N$1163,MATCH($B82,'[1]El_iscritti'!$A$1:$A$1163,0),3))</f>
        <v>Chirico Luca</v>
      </c>
      <c r="E82" s="115"/>
      <c r="F82" s="61" t="str">
        <f>IF(ISERROR(INDEX('[1]El_iscritti'!$A$1:$N$1163,MATCH($B82,'[1]El_iscritti'!$A$1:$A$1163,0),6))=TRUE,0,INDEX('[1]El_iscritti'!$A$1:$N$1163,MATCH($B82,'[1]El_iscritti'!$A$1:$A$1163,0),6))</f>
        <v>MGK</v>
      </c>
      <c r="G82" s="62" t="str">
        <f>IF(ISERROR(INDEX('[1]El_iscritti'!$A$1:$N$1163,MATCH($B82,'[1]El_iscritti'!$A$1:$A$1163,0),5))=TRUE,0,INDEX('[1]El_iscritti'!$A$1:$N$1163,MATCH($B82,'[1]El_iscritti'!$A$1:$A$1163,0),5))</f>
        <v>MG Kvis - Trevigiani</v>
      </c>
      <c r="H82" s="63" t="str">
        <f t="shared" si="2"/>
        <v>ITA</v>
      </c>
      <c r="I82" s="66">
        <f>'[1]Dati'!E74</f>
        <v>0</v>
      </c>
      <c r="J82" s="67">
        <f>'[1]Dati'!F115</f>
        <v>0</v>
      </c>
    </row>
    <row r="83" spans="1:10" ht="15" customHeight="1">
      <c r="A83" s="58">
        <f t="shared" si="3"/>
        <v>71</v>
      </c>
      <c r="B83" s="59">
        <f>IF('[1]Dati'!D116=0,"",'[1]Dati'!D116)</f>
        <v>88</v>
      </c>
      <c r="C83" s="60" t="str">
        <f>IF(ISERROR(INDEX('[1]El_iscritti'!$A$1:$N$1163,MATCH($B83,'[1]El_iscritti'!$A$1:$A$1163,0),2))=TRUE,0,INDEX('[1]El_iscritti'!$A$1:$N$1163,MATCH($B83,'[1]El_iscritti'!$A$1:$A$1163,0),2))</f>
        <v>ERI19881110</v>
      </c>
      <c r="D83" s="114" t="str">
        <f>IF(ISERROR(INDEX('[1]El_iscritti'!$A$1:$N$1163,MATCH($B83,'[1]El_iscritti'!$A$1:$A$1163,0),3))=TRUE,0,INDEX('[1]El_iscritti'!$A$1:$N$1163,MATCH($B83,'[1]El_iscritti'!$A$1:$A$1163,0),3))</f>
        <v>Teklehaimanot Daniel</v>
      </c>
      <c r="E83" s="115"/>
      <c r="F83" s="61" t="str">
        <f>IF(ISERROR(INDEX('[1]El_iscritti'!$A$1:$N$1163,MATCH($B83,'[1]El_iscritti'!$A$1:$A$1163,0),6))=TRUE,0,INDEX('[1]El_iscritti'!$A$1:$N$1163,MATCH($B83,'[1]El_iscritti'!$A$1:$A$1163,0),6))</f>
        <v>MTN</v>
      </c>
      <c r="G83" s="62" t="str">
        <f>IF(ISERROR(INDEX('[1]El_iscritti'!$A$1:$N$1163,MATCH($B83,'[1]El_iscritti'!$A$1:$A$1163,0),5))=TRUE,0,INDEX('[1]El_iscritti'!$A$1:$N$1163,MATCH($B83,'[1]El_iscritti'!$A$1:$A$1163,0),5))</f>
        <v>MTN - Qhubeka</v>
      </c>
      <c r="H83" s="63" t="str">
        <f t="shared" si="2"/>
        <v>ERI</v>
      </c>
      <c r="I83" s="66">
        <f>'[1]Dati'!E75</f>
        <v>0</v>
      </c>
      <c r="J83" s="67">
        <f>'[1]Dati'!F116</f>
        <v>0</v>
      </c>
    </row>
    <row r="84" spans="1:10" ht="15" customHeight="1">
      <c r="A84" s="58">
        <f t="shared" si="3"/>
        <v>72</v>
      </c>
      <c r="B84" s="59">
        <f>IF('[1]Dati'!D117=0,"",'[1]Dati'!D117)</f>
        <v>157</v>
      </c>
      <c r="C84" s="60" t="str">
        <f>IF(ISERROR(INDEX('[1]El_iscritti'!$A$1:$N$1163,MATCH($B84,'[1]El_iscritti'!$A$1:$A$1163,0),2))=TRUE,0,INDEX('[1]El_iscritti'!$A$1:$N$1163,MATCH($B84,'[1]El_iscritti'!$A$1:$A$1163,0),2))</f>
        <v>RUS19900123</v>
      </c>
      <c r="D84" s="114" t="str">
        <f>IF(ISERROR(INDEX('[1]El_iscritti'!$A$1:$N$1163,MATCH($B84,'[1]El_iscritti'!$A$1:$A$1163,0),3))=TRUE,0,INDEX('[1]El_iscritti'!$A$1:$N$1163,MATCH($B84,'[1]El_iscritti'!$A$1:$A$1163,0),3))</f>
        <v>Frolov Igor</v>
      </c>
      <c r="E84" s="115"/>
      <c r="F84" s="61" t="str">
        <f>IF(ISERROR(INDEX('[1]El_iscritti'!$A$1:$N$1163,MATCH($B84,'[1]El_iscritti'!$A$1:$A$1163,0),6))=TRUE,0,INDEX('[1]El_iscritti'!$A$1:$N$1163,MATCH($B84,'[1]El_iscritti'!$A$1:$A$1163,0),6))</f>
        <v>TIK</v>
      </c>
      <c r="G84" s="62" t="str">
        <f>IF(ISERROR(INDEX('[1]El_iscritti'!$A$1:$N$1163,MATCH($B84,'[1]El_iscritti'!$A$1:$A$1163,0),5))=TRUE,0,INDEX('[1]El_iscritti'!$A$1:$N$1163,MATCH($B84,'[1]El_iscritti'!$A$1:$A$1163,0),5))</f>
        <v>Itera - Katusha</v>
      </c>
      <c r="H84" s="63" t="str">
        <f t="shared" si="2"/>
        <v>RUS</v>
      </c>
      <c r="I84" s="66">
        <f>'[1]Dati'!E76</f>
        <v>0</v>
      </c>
      <c r="J84" s="67">
        <f>'[1]Dati'!F117</f>
        <v>0</v>
      </c>
    </row>
    <row r="85" spans="1:10" ht="15" customHeight="1">
      <c r="A85" s="58">
        <f t="shared" si="3"/>
        <v>73</v>
      </c>
      <c r="B85" s="59">
        <f>IF('[1]Dati'!D118=0,"",'[1]Dati'!D118)</f>
        <v>73</v>
      </c>
      <c r="C85" s="60" t="str">
        <f>IF(ISERROR(INDEX('[1]El_iscritti'!$A$1:$N$1163,MATCH($B85,'[1]El_iscritti'!$A$1:$A$1163,0),2))=TRUE,0,INDEX('[1]El_iscritti'!$A$1:$N$1163,MATCH($B85,'[1]El_iscritti'!$A$1:$A$1163,0),2))</f>
        <v>ITA19910529</v>
      </c>
      <c r="D85" s="114" t="str">
        <f>IF(ISERROR(INDEX('[1]El_iscritti'!$A$1:$N$1163,MATCH($B85,'[1]El_iscritti'!$A$1:$A$1163,0),3))=TRUE,0,INDEX('[1]El_iscritti'!$A$1:$N$1163,MATCH($B85,'[1]El_iscritti'!$A$1:$A$1163,0),3))</f>
        <v>Fedi Andrea</v>
      </c>
      <c r="E85" s="115"/>
      <c r="F85" s="61" t="str">
        <f>IF(ISERROR(INDEX('[1]El_iscritti'!$A$1:$N$1163,MATCH($B85,'[1]El_iscritti'!$A$1:$A$1163,0),6))=TRUE,0,INDEX('[1]El_iscritti'!$A$1:$N$1163,MATCH($B85,'[1]El_iscritti'!$A$1:$A$1163,0),6))</f>
        <v>YEL</v>
      </c>
      <c r="G85" s="62" t="str">
        <f>IF(ISERROR(INDEX('[1]El_iscritti'!$A$1:$N$1163,MATCH($B85,'[1]El_iscritti'!$A$1:$A$1163,0),5))=TRUE,0,INDEX('[1]El_iscritti'!$A$1:$N$1163,MATCH($B85,'[1]El_iscritti'!$A$1:$A$1163,0),5))</f>
        <v>Yellow Fluo</v>
      </c>
      <c r="H85" s="63" t="str">
        <f t="shared" si="2"/>
        <v>ITA</v>
      </c>
      <c r="I85" s="66">
        <f>'[1]Dati'!E77</f>
        <v>0</v>
      </c>
      <c r="J85" s="67">
        <f>'[1]Dati'!F118</f>
        <v>0</v>
      </c>
    </row>
    <row r="86" spans="1:10" ht="15" customHeight="1">
      <c r="A86" s="58">
        <f t="shared" si="3"/>
        <v>74</v>
      </c>
      <c r="B86" s="59">
        <f>IF('[1]Dati'!D119=0,"",'[1]Dati'!D119)</f>
        <v>72</v>
      </c>
      <c r="C86" s="60" t="str">
        <f>IF(ISERROR(INDEX('[1]El_iscritti'!$A$1:$N$1163,MATCH($B86,'[1]El_iscritti'!$A$1:$A$1163,0),2))=TRUE,0,INDEX('[1]El_iscritti'!$A$1:$N$1163,MATCH($B86,'[1]El_iscritti'!$A$1:$A$1163,0),2))</f>
        <v>ITA19910914</v>
      </c>
      <c r="D86" s="114" t="str">
        <f>IF(ISERROR(INDEX('[1]El_iscritti'!$A$1:$N$1163,MATCH($B86,'[1]El_iscritti'!$A$1:$A$1163,0),3))=TRUE,0,INDEX('[1]El_iscritti'!$A$1:$N$1163,MATCH($B86,'[1]El_iscritti'!$A$1:$A$1163,0),3))</f>
        <v>Conti Samuele</v>
      </c>
      <c r="E86" s="115"/>
      <c r="F86" s="61" t="str">
        <f>IF(ISERROR(INDEX('[1]El_iscritti'!$A$1:$N$1163,MATCH($B86,'[1]El_iscritti'!$A$1:$A$1163,0),6))=TRUE,0,INDEX('[1]El_iscritti'!$A$1:$N$1163,MATCH($B86,'[1]El_iscritti'!$A$1:$A$1163,0),6))</f>
        <v>YEL</v>
      </c>
      <c r="G86" s="62" t="str">
        <f>IF(ISERROR(INDEX('[1]El_iscritti'!$A$1:$N$1163,MATCH($B86,'[1]El_iscritti'!$A$1:$A$1163,0),5))=TRUE,0,INDEX('[1]El_iscritti'!$A$1:$N$1163,MATCH($B86,'[1]El_iscritti'!$A$1:$A$1163,0),5))</f>
        <v>Yellow Fluo</v>
      </c>
      <c r="H86" s="63" t="str">
        <f t="shared" si="2"/>
        <v>ITA</v>
      </c>
      <c r="I86" s="66">
        <f>'[1]Dati'!E78</f>
        <v>0</v>
      </c>
      <c r="J86" s="67">
        <f>'[1]Dati'!F119</f>
        <v>0</v>
      </c>
    </row>
    <row r="87" spans="1:10" ht="15" customHeight="1">
      <c r="A87" s="58">
        <f t="shared" si="3"/>
        <v>75</v>
      </c>
      <c r="B87" s="59">
        <f>IF('[1]Dati'!D120=0,"",'[1]Dati'!D120)</f>
        <v>214</v>
      </c>
      <c r="C87" s="60" t="str">
        <f>IF(ISERROR(INDEX('[1]El_iscritti'!$A$1:$N$1163,MATCH($B87,'[1]El_iscritti'!$A$1:$A$1163,0),2))=TRUE,0,INDEX('[1]El_iscritti'!$A$1:$N$1163,MATCH($B87,'[1]El_iscritti'!$A$1:$A$1163,0),2))</f>
        <v>ITA19910212</v>
      </c>
      <c r="D87" s="114" t="str">
        <f>IF(ISERROR(INDEX('[1]El_iscritti'!$A$1:$N$1163,MATCH($B87,'[1]El_iscritti'!$A$1:$A$1163,0),3))=TRUE,0,INDEX('[1]El_iscritti'!$A$1:$N$1163,MATCH($B87,'[1]El_iscritti'!$A$1:$A$1163,0),3))</f>
        <v>Antonini Simone</v>
      </c>
      <c r="E87" s="115"/>
      <c r="F87" s="61" t="str">
        <f>IF(ISERROR(INDEX('[1]El_iscritti'!$A$1:$N$1163,MATCH($B87,'[1]El_iscritti'!$A$1:$A$1163,0),6))=TRUE,0,INDEX('[1]El_iscritti'!$A$1:$N$1163,MATCH($B87,'[1]El_iscritti'!$A$1:$A$1163,0),6))</f>
        <v>MAE</v>
      </c>
      <c r="G87" s="62" t="str">
        <f>IF(ISERROR(INDEX('[1]El_iscritti'!$A$1:$N$1163,MATCH($B87,'[1]El_iscritti'!$A$1:$A$1163,0),5))=TRUE,0,INDEX('[1]El_iscritti'!$A$1:$N$1163,MATCH($B87,'[1]El_iscritti'!$A$1:$A$1163,0),5))</f>
        <v>Marchiol Emisfero</v>
      </c>
      <c r="H87" s="63" t="str">
        <f t="shared" si="2"/>
        <v>ITA</v>
      </c>
      <c r="I87" s="66">
        <f>'[1]Dati'!E79</f>
        <v>0</v>
      </c>
      <c r="J87" s="67">
        <f>'[1]Dati'!F120</f>
        <v>0</v>
      </c>
    </row>
    <row r="88" spans="1:10" ht="15" customHeight="1">
      <c r="A88" s="58">
        <f t="shared" si="3"/>
        <v>76</v>
      </c>
      <c r="B88" s="59">
        <f>IF('[1]Dati'!D121=0,"",'[1]Dati'!D121)</f>
        <v>97</v>
      </c>
      <c r="C88" s="60" t="str">
        <f>IF(ISERROR(INDEX('[1]El_iscritti'!$A$1:$N$1163,MATCH($B88,'[1]El_iscritti'!$A$1:$A$1163,0),2))=TRUE,0,INDEX('[1]El_iscritti'!$A$1:$N$1163,MATCH($B88,'[1]El_iscritti'!$A$1:$A$1163,0),2))</f>
        <v>ITA19901126</v>
      </c>
      <c r="D88" s="114" t="str">
        <f>IF(ISERROR(INDEX('[1]El_iscritti'!$A$1:$N$1163,MATCH($B88,'[1]El_iscritti'!$A$1:$A$1163,0),3))=TRUE,0,INDEX('[1]El_iscritti'!$A$1:$N$1163,MATCH($B88,'[1]El_iscritti'!$A$1:$A$1163,0),3))</f>
        <v>Balykin Ivan</v>
      </c>
      <c r="E88" s="115"/>
      <c r="F88" s="61" t="str">
        <f>IF(ISERROR(INDEX('[1]El_iscritti'!$A$1:$N$1163,MATCH($B88,'[1]El_iscritti'!$A$1:$A$1163,0),6))=TRUE,0,INDEX('[1]El_iscritti'!$A$1:$N$1163,MATCH($B88,'[1]El_iscritti'!$A$1:$A$1163,0),6))</f>
        <v>RVL</v>
      </c>
      <c r="G88" s="62" t="str">
        <f>IF(ISERROR(INDEX('[1]El_iscritti'!$A$1:$N$1163,MATCH($B88,'[1]El_iscritti'!$A$1:$A$1163,0),5))=TRUE,0,INDEX('[1]El_iscritti'!$A$1:$N$1163,MATCH($B88,'[1]El_iscritti'!$A$1:$A$1163,0),5))</f>
        <v>Rusvelo</v>
      </c>
      <c r="H88" s="63" t="str">
        <f t="shared" si="2"/>
        <v>ITA</v>
      </c>
      <c r="I88" s="66">
        <f>'[1]Dati'!E80</f>
        <v>0</v>
      </c>
      <c r="J88" s="67">
        <f>'[1]Dati'!F121</f>
        <v>0</v>
      </c>
    </row>
    <row r="89" spans="1:10" ht="15" customHeight="1">
      <c r="A89" s="58">
        <f t="shared" si="3"/>
        <v>77</v>
      </c>
      <c r="B89" s="59">
        <f>IF('[1]Dati'!D122=0,"",'[1]Dati'!D122)</f>
        <v>95</v>
      </c>
      <c r="C89" s="60" t="str">
        <f>IF(ISERROR(INDEX('[1]El_iscritti'!$A$1:$N$1163,MATCH($B89,'[1]El_iscritti'!$A$1:$A$1163,0),2))=TRUE,0,INDEX('[1]El_iscritti'!$A$1:$N$1163,MATCH($B89,'[1]El_iscritti'!$A$1:$A$1163,0),2))</f>
        <v>RUS19860711</v>
      </c>
      <c r="D89" s="114" t="str">
        <f>IF(ISERROR(INDEX('[1]El_iscritti'!$A$1:$N$1163,MATCH($B89,'[1]El_iscritti'!$A$1:$A$1163,0),3))=TRUE,0,INDEX('[1]El_iscritti'!$A$1:$N$1163,MATCH($B89,'[1]El_iscritti'!$A$1:$A$1163,0),3))</f>
        <v>Ovechkin Artem</v>
      </c>
      <c r="E89" s="115"/>
      <c r="F89" s="61" t="str">
        <f>IF(ISERROR(INDEX('[1]El_iscritti'!$A$1:$N$1163,MATCH($B89,'[1]El_iscritti'!$A$1:$A$1163,0),6))=TRUE,0,INDEX('[1]El_iscritti'!$A$1:$N$1163,MATCH($B89,'[1]El_iscritti'!$A$1:$A$1163,0),6))</f>
        <v>RVL</v>
      </c>
      <c r="G89" s="62" t="str">
        <f>IF(ISERROR(INDEX('[1]El_iscritti'!$A$1:$N$1163,MATCH($B89,'[1]El_iscritti'!$A$1:$A$1163,0),5))=TRUE,0,INDEX('[1]El_iscritti'!$A$1:$N$1163,MATCH($B89,'[1]El_iscritti'!$A$1:$A$1163,0),5))</f>
        <v>Rusvelo</v>
      </c>
      <c r="H89" s="63" t="str">
        <f t="shared" si="2"/>
        <v>RUS</v>
      </c>
      <c r="I89" s="66">
        <f>'[1]Dati'!E81</f>
        <v>0</v>
      </c>
      <c r="J89" s="67">
        <f>'[1]Dati'!F122</f>
        <v>0</v>
      </c>
    </row>
    <row r="90" spans="1:10" ht="15" customHeight="1">
      <c r="A90" s="58">
        <f t="shared" si="3"/>
        <v>78</v>
      </c>
      <c r="B90" s="59">
        <f>IF('[1]Dati'!D123=0,"",'[1]Dati'!D123)</f>
        <v>96</v>
      </c>
      <c r="C90" s="60" t="str">
        <f>IF(ISERROR(INDEX('[1]El_iscritti'!$A$1:$N$1163,MATCH($B90,'[1]El_iscritti'!$A$1:$A$1163,0),2))=TRUE,0,INDEX('[1]El_iscritti'!$A$1:$N$1163,MATCH($B90,'[1]El_iscritti'!$A$1:$A$1163,0),2))</f>
        <v>RUS19800707</v>
      </c>
      <c r="D90" s="114" t="str">
        <f>IF(ISERROR(INDEX('[1]El_iscritti'!$A$1:$N$1163,MATCH($B90,'[1]El_iscritti'!$A$1:$A$1163,0),3))=TRUE,0,INDEX('[1]El_iscritti'!$A$1:$N$1163,MATCH($B90,'[1]El_iscritti'!$A$1:$A$1163,0),3))</f>
        <v>Klimov Serguei</v>
      </c>
      <c r="E90" s="115"/>
      <c r="F90" s="61" t="str">
        <f>IF(ISERROR(INDEX('[1]El_iscritti'!$A$1:$N$1163,MATCH($B90,'[1]El_iscritti'!$A$1:$A$1163,0),6))=TRUE,0,INDEX('[1]El_iscritti'!$A$1:$N$1163,MATCH($B90,'[1]El_iscritti'!$A$1:$A$1163,0),6))</f>
        <v>RVL</v>
      </c>
      <c r="G90" s="62" t="str">
        <f>IF(ISERROR(INDEX('[1]El_iscritti'!$A$1:$N$1163,MATCH($B90,'[1]El_iscritti'!$A$1:$A$1163,0),5))=TRUE,0,INDEX('[1]El_iscritti'!$A$1:$N$1163,MATCH($B90,'[1]El_iscritti'!$A$1:$A$1163,0),5))</f>
        <v>Rusvelo</v>
      </c>
      <c r="H90" s="63" t="str">
        <f t="shared" si="2"/>
        <v>RUS</v>
      </c>
      <c r="I90" s="66">
        <f>'[1]Dati'!E82</f>
        <v>0</v>
      </c>
      <c r="J90" s="67">
        <f>'[1]Dati'!F123</f>
        <v>0</v>
      </c>
    </row>
    <row r="91" spans="1:10" ht="15" customHeight="1">
      <c r="A91" s="58">
        <f t="shared" si="3"/>
        <v>79</v>
      </c>
      <c r="B91" s="59">
        <f>IF('[1]Dati'!D124=0,"",'[1]Dati'!D124)</f>
        <v>151</v>
      </c>
      <c r="C91" s="60" t="str">
        <f>IF(ISERROR(INDEX('[1]El_iscritti'!$A$1:$N$1163,MATCH($B91,'[1]El_iscritti'!$A$1:$A$1163,0),2))=TRUE,0,INDEX('[1]El_iscritti'!$A$1:$N$1163,MATCH($B91,'[1]El_iscritti'!$A$1:$A$1163,0),2))</f>
        <v>RUS19900112</v>
      </c>
      <c r="D91" s="114" t="str">
        <f>IF(ISERROR(INDEX('[1]El_iscritti'!$A$1:$N$1163,MATCH($B91,'[1]El_iscritti'!$A$1:$A$1163,0),3))=TRUE,0,INDEX('[1]El_iscritti'!$A$1:$N$1163,MATCH($B91,'[1]El_iscritti'!$A$1:$A$1163,0),3))</f>
        <v>Razumov Maksim</v>
      </c>
      <c r="E91" s="115"/>
      <c r="F91" s="61" t="str">
        <f>IF(ISERROR(INDEX('[1]El_iscritti'!$A$1:$N$1163,MATCH($B91,'[1]El_iscritti'!$A$1:$A$1163,0),6))=TRUE,0,INDEX('[1]El_iscritti'!$A$1:$N$1163,MATCH($B91,'[1]El_iscritti'!$A$1:$A$1163,0),6))</f>
        <v>TIK</v>
      </c>
      <c r="G91" s="62" t="str">
        <f>IF(ISERROR(INDEX('[1]El_iscritti'!$A$1:$N$1163,MATCH($B91,'[1]El_iscritti'!$A$1:$A$1163,0),5))=TRUE,0,INDEX('[1]El_iscritti'!$A$1:$N$1163,MATCH($B91,'[1]El_iscritti'!$A$1:$A$1163,0),5))</f>
        <v>Itera - Katusha</v>
      </c>
      <c r="H91" s="63" t="str">
        <f t="shared" si="2"/>
        <v>RUS</v>
      </c>
      <c r="I91" s="66">
        <f>'[1]Dati'!E83</f>
        <v>0</v>
      </c>
      <c r="J91" s="67">
        <f>'[1]Dati'!F124</f>
        <v>0</v>
      </c>
    </row>
    <row r="92" spans="1:10" ht="15" customHeight="1">
      <c r="A92" s="58">
        <f t="shared" si="3"/>
        <v>80</v>
      </c>
      <c r="B92" s="59">
        <f>IF('[1]Dati'!D125=0,"",'[1]Dati'!D125)</f>
        <v>187</v>
      </c>
      <c r="C92" s="60" t="str">
        <f>IF(ISERROR(INDEX('[1]El_iscritti'!$A$1:$N$1163,MATCH($B92,'[1]El_iscritti'!$A$1:$A$1163,0),2))=TRUE,0,INDEX('[1]El_iscritti'!$A$1:$N$1163,MATCH($B92,'[1]El_iscritti'!$A$1:$A$1163,0),2))</f>
        <v>ITA19930504</v>
      </c>
      <c r="D92" s="114" t="str">
        <f>IF(ISERROR(INDEX('[1]El_iscritti'!$A$1:$N$1163,MATCH($B92,'[1]El_iscritti'!$A$1:$A$1163,0),3))=TRUE,0,INDEX('[1]El_iscritti'!$A$1:$N$1163,MATCH($B92,'[1]El_iscritti'!$A$1:$A$1163,0),3))</f>
        <v>Petilli Simone</v>
      </c>
      <c r="E92" s="115"/>
      <c r="F92" s="61" t="str">
        <f>IF(ISERROR(INDEX('[1]El_iscritti'!$A$1:$N$1163,MATCH($B92,'[1]El_iscritti'!$A$1:$A$1163,0),6))=TRUE,0,INDEX('[1]El_iscritti'!$A$1:$N$1163,MATCH($B92,'[1]El_iscritti'!$A$1:$A$1163,0),6))</f>
        <v>AZT</v>
      </c>
      <c r="G92" s="62" t="str">
        <f>IF(ISERROR(INDEX('[1]El_iscritti'!$A$1:$N$1163,MATCH($B92,'[1]El_iscritti'!$A$1:$A$1163,0),5))=TRUE,0,INDEX('[1]El_iscritti'!$A$1:$N$1163,MATCH($B92,'[1]El_iscritti'!$A$1:$A$1163,0),5))</f>
        <v>Area Zero Pro Team</v>
      </c>
      <c r="H92" s="63" t="str">
        <f t="shared" si="2"/>
        <v>ITA</v>
      </c>
      <c r="I92" s="66">
        <f>'[1]Dati'!E84</f>
        <v>0</v>
      </c>
      <c r="J92" s="67">
        <f>'[1]Dati'!F125</f>
        <v>0</v>
      </c>
    </row>
    <row r="93" spans="1:10" ht="15" customHeight="1">
      <c r="A93" s="58">
        <f t="shared" si="3"/>
        <v>81</v>
      </c>
      <c r="B93" s="59">
        <f>IF('[1]Dati'!D126=0,"",'[1]Dati'!D126)</f>
        <v>184</v>
      </c>
      <c r="C93" s="60" t="str">
        <f>IF(ISERROR(INDEX('[1]El_iscritti'!$A$1:$N$1163,MATCH($B93,'[1]El_iscritti'!$A$1:$A$1163,0),2))=TRUE,0,INDEX('[1]El_iscritti'!$A$1:$N$1163,MATCH($B93,'[1]El_iscritti'!$A$1:$A$1163,0),2))</f>
        <v>ITA19891114</v>
      </c>
      <c r="D93" s="114" t="str">
        <f>IF(ISERROR(INDEX('[1]El_iscritti'!$A$1:$N$1163,MATCH($B93,'[1]El_iscritti'!$A$1:$A$1163,0),3))=TRUE,0,INDEX('[1]El_iscritti'!$A$1:$N$1163,MATCH($B93,'[1]El_iscritti'!$A$1:$A$1163,0),3))</f>
        <v>Leonardi Gianluca</v>
      </c>
      <c r="E93" s="115"/>
      <c r="F93" s="61" t="str">
        <f>IF(ISERROR(INDEX('[1]El_iscritti'!$A$1:$N$1163,MATCH($B93,'[1]El_iscritti'!$A$1:$A$1163,0),6))=TRUE,0,INDEX('[1]El_iscritti'!$A$1:$N$1163,MATCH($B93,'[1]El_iscritti'!$A$1:$A$1163,0),6))</f>
        <v>AZT</v>
      </c>
      <c r="G93" s="62" t="str">
        <f>IF(ISERROR(INDEX('[1]El_iscritti'!$A$1:$N$1163,MATCH($B93,'[1]El_iscritti'!$A$1:$A$1163,0),5))=TRUE,0,INDEX('[1]El_iscritti'!$A$1:$N$1163,MATCH($B93,'[1]El_iscritti'!$A$1:$A$1163,0),5))</f>
        <v>Area Zero Pro Team</v>
      </c>
      <c r="H93" s="63" t="str">
        <f t="shared" si="2"/>
        <v>ITA</v>
      </c>
      <c r="I93" s="66">
        <f>'[1]Dati'!E85</f>
        <v>0</v>
      </c>
      <c r="J93" s="67">
        <f>'[1]Dati'!F126</f>
        <v>0</v>
      </c>
    </row>
    <row r="94" spans="1:10" ht="15" customHeight="1">
      <c r="A94" s="58">
        <f t="shared" si="3"/>
        <v>82</v>
      </c>
      <c r="B94" s="59">
        <f>IF('[1]Dati'!D127=0,"",'[1]Dati'!D127)</f>
        <v>17</v>
      </c>
      <c r="C94" s="60" t="str">
        <f>IF(ISERROR(INDEX('[1]El_iscritti'!$A$1:$N$1163,MATCH($B94,'[1]El_iscritti'!$A$1:$A$1163,0),2))=TRUE,0,INDEX('[1]El_iscritti'!$A$1:$N$1163,MATCH($B94,'[1]El_iscritti'!$A$1:$A$1163,0),2))</f>
        <v>COL19790417</v>
      </c>
      <c r="D94" s="114" t="str">
        <f>IF(ISERROR(INDEX('[1]El_iscritti'!$A$1:$N$1163,MATCH($B94,'[1]El_iscritti'!$A$1:$A$1163,0),3))=TRUE,0,INDEX('[1]El_iscritti'!$A$1:$N$1163,MATCH($B94,'[1]El_iscritti'!$A$1:$A$1163,0),3))</f>
        <v>Serpa Perez Jose Rodolfo</v>
      </c>
      <c r="E94" s="115"/>
      <c r="F94" s="61" t="str">
        <f>IF(ISERROR(INDEX('[1]El_iscritti'!$A$1:$N$1163,MATCH($B94,'[1]El_iscritti'!$A$1:$A$1163,0),6))=TRUE,0,INDEX('[1]El_iscritti'!$A$1:$N$1163,MATCH($B94,'[1]El_iscritti'!$A$1:$A$1163,0),6))</f>
        <v>LAM</v>
      </c>
      <c r="G94" s="62" t="str">
        <f>IF(ISERROR(INDEX('[1]El_iscritti'!$A$1:$N$1163,MATCH($B94,'[1]El_iscritti'!$A$1:$A$1163,0),5))=TRUE,0,INDEX('[1]El_iscritti'!$A$1:$N$1163,MATCH($B94,'[1]El_iscritti'!$A$1:$A$1163,0),5))</f>
        <v>Lampre - Merida</v>
      </c>
      <c r="H94" s="63" t="str">
        <f t="shared" si="2"/>
        <v>COL</v>
      </c>
      <c r="I94" s="66">
        <f>'[1]Dati'!E86</f>
        <v>0</v>
      </c>
      <c r="J94" s="67" t="str">
        <f>'[1]Dati'!F127</f>
        <v>4'29"</v>
      </c>
    </row>
    <row r="95" spans="1:10" ht="15" customHeight="1">
      <c r="A95" s="58">
        <f t="shared" si="3"/>
        <v>83</v>
      </c>
      <c r="B95" s="59">
        <f>IF('[1]Dati'!D128=0,"",'[1]Dati'!D128)</f>
        <v>58</v>
      </c>
      <c r="C95" s="60" t="str">
        <f>IF(ISERROR(INDEX('[1]El_iscritti'!$A$1:$N$1163,MATCH($B95,'[1]El_iscritti'!$A$1:$A$1163,0),2))=TRUE,0,INDEX('[1]El_iscritti'!$A$1:$N$1163,MATCH($B95,'[1]El_iscritti'!$A$1:$A$1163,0),2))</f>
        <v>SUI19860625</v>
      </c>
      <c r="D95" s="114" t="str">
        <f>IF(ISERROR(INDEX('[1]El_iscritti'!$A$1:$N$1163,MATCH($B95,'[1]El_iscritti'!$A$1:$A$1163,0),3))=TRUE,0,INDEX('[1]El_iscritti'!$A$1:$N$1163,MATCH($B95,'[1]El_iscritti'!$A$1:$A$1163,0),3))</f>
        <v>Wyss Marcel</v>
      </c>
      <c r="E95" s="115"/>
      <c r="F95" s="61" t="str">
        <f>IF(ISERROR(INDEX('[1]El_iscritti'!$A$1:$N$1163,MATCH($B95,'[1]El_iscritti'!$A$1:$A$1163,0),6))=TRUE,0,INDEX('[1]El_iscritti'!$A$1:$N$1163,MATCH($B95,'[1]El_iscritti'!$A$1:$A$1163,0),6))</f>
        <v>IAM</v>
      </c>
      <c r="G95" s="62" t="str">
        <f>IF(ISERROR(INDEX('[1]El_iscritti'!$A$1:$N$1163,MATCH($B95,'[1]El_iscritti'!$A$1:$A$1163,0),5))=TRUE,0,INDEX('[1]El_iscritti'!$A$1:$N$1163,MATCH($B95,'[1]El_iscritti'!$A$1:$A$1163,0),5))</f>
        <v>Iam Cycling</v>
      </c>
      <c r="H95" s="63" t="str">
        <f t="shared" si="2"/>
        <v>SUI</v>
      </c>
      <c r="I95" s="66">
        <f>'[1]Dati'!E87</f>
        <v>0</v>
      </c>
      <c r="J95" s="67">
        <f>'[1]Dati'!F128</f>
        <v>0</v>
      </c>
    </row>
    <row r="96" spans="1:10" ht="15" customHeight="1">
      <c r="A96" s="58">
        <f t="shared" si="3"/>
        <v>84</v>
      </c>
      <c r="B96" s="59">
        <f>IF('[1]Dati'!D129=0,"",'[1]Dati'!D129)</f>
        <v>45</v>
      </c>
      <c r="C96" s="60" t="str">
        <f>IF(ISERROR(INDEX('[1]El_iscritti'!$A$1:$N$1163,MATCH($B96,'[1]El_iscritti'!$A$1:$A$1163,0),2))=TRUE,0,INDEX('[1]El_iscritti'!$A$1:$N$1163,MATCH($B96,'[1]El_iscritti'!$A$1:$A$1163,0),2))</f>
        <v>COL19890404</v>
      </c>
      <c r="D96" s="114" t="str">
        <f>IF(ISERROR(INDEX('[1]El_iscritti'!$A$1:$N$1163,MATCH($B96,'[1]El_iscritti'!$A$1:$A$1163,0),3))=TRUE,0,INDEX('[1]El_iscritti'!$A$1:$N$1163,MATCH($B96,'[1]El_iscritti'!$A$1:$A$1163,0),3))</f>
        <v>Paredes Jonathan</v>
      </c>
      <c r="E96" s="115"/>
      <c r="F96" s="61" t="str">
        <f>IF(ISERROR(INDEX('[1]El_iscritti'!$A$1:$N$1163,MATCH($B96,'[1]El_iscritti'!$A$1:$A$1163,0),6))=TRUE,0,INDEX('[1]El_iscritti'!$A$1:$N$1163,MATCH($B96,'[1]El_iscritti'!$A$1:$A$1163,0),6))</f>
        <v>COL</v>
      </c>
      <c r="G96" s="62" t="str">
        <f>IF(ISERROR(INDEX('[1]El_iscritti'!$A$1:$N$1163,MATCH($B96,'[1]El_iscritti'!$A$1:$A$1163,0),5))=TRUE,0,INDEX('[1]El_iscritti'!$A$1:$N$1163,MATCH($B96,'[1]El_iscritti'!$A$1:$A$1163,0),5))</f>
        <v>Colombia </v>
      </c>
      <c r="H96" s="63" t="str">
        <f t="shared" si="2"/>
        <v>COL</v>
      </c>
      <c r="I96" s="66">
        <f>'[1]Dati'!E88</f>
        <v>0</v>
      </c>
      <c r="J96" s="67">
        <f>'[1]Dati'!F129</f>
        <v>0</v>
      </c>
    </row>
    <row r="97" spans="1:10" ht="15" customHeight="1">
      <c r="A97" s="58">
        <f t="shared" si="3"/>
        <v>85</v>
      </c>
      <c r="B97" s="59">
        <f>IF('[1]Dati'!D130=0,"",'[1]Dati'!D130)</f>
        <v>63</v>
      </c>
      <c r="C97" s="60" t="str">
        <f>IF(ISERROR(INDEX('[1]El_iscritti'!$A$1:$N$1163,MATCH($B97,'[1]El_iscritti'!$A$1:$A$1163,0),2))=TRUE,0,INDEX('[1]El_iscritti'!$A$1:$N$1163,MATCH($B97,'[1]El_iscritti'!$A$1:$A$1163,0),2))</f>
        <v>ITA19890226</v>
      </c>
      <c r="D97" s="114" t="str">
        <f>IF(ISERROR(INDEX('[1]El_iscritti'!$A$1:$N$1163,MATCH($B97,'[1]El_iscritti'!$A$1:$A$1163,0),3))=TRUE,0,INDEX('[1]El_iscritti'!$A$1:$N$1163,MATCH($B97,'[1]El_iscritti'!$A$1:$A$1163,0),3))</f>
        <v>Locatelli Stefano</v>
      </c>
      <c r="E97" s="115"/>
      <c r="F97" s="61" t="str">
        <f>IF(ISERROR(INDEX('[1]El_iscritti'!$A$1:$N$1163,MATCH($B97,'[1]El_iscritti'!$A$1:$A$1163,0),6))=TRUE,0,INDEX('[1]El_iscritti'!$A$1:$N$1163,MATCH($B97,'[1]El_iscritti'!$A$1:$A$1163,0),6))</f>
        <v>BAR</v>
      </c>
      <c r="G97" s="62" t="str">
        <f>IF(ISERROR(INDEX('[1]El_iscritti'!$A$1:$N$1163,MATCH($B97,'[1]El_iscritti'!$A$1:$A$1163,0),5))=TRUE,0,INDEX('[1]El_iscritti'!$A$1:$N$1163,MATCH($B97,'[1]El_iscritti'!$A$1:$A$1163,0),5))</f>
        <v>Bardiani  - Csf </v>
      </c>
      <c r="H97" s="63" t="str">
        <f t="shared" si="2"/>
        <v>ITA</v>
      </c>
      <c r="I97" s="66">
        <f>'[1]Dati'!E89</f>
        <v>0</v>
      </c>
      <c r="J97" s="67">
        <f>'[1]Dati'!F130</f>
        <v>0</v>
      </c>
    </row>
    <row r="98" spans="1:10" ht="15" customHeight="1">
      <c r="A98" s="58">
        <f t="shared" si="3"/>
        <v>86</v>
      </c>
      <c r="B98" s="59">
        <f>IF('[1]Dati'!D131=0,"",'[1]Dati'!D131)</f>
        <v>67</v>
      </c>
      <c r="C98" s="60" t="str">
        <f>IF(ISERROR(INDEX('[1]El_iscritti'!$A$1:$N$1163,MATCH($B98,'[1]El_iscritti'!$A$1:$A$1163,0),2))=TRUE,0,INDEX('[1]El_iscritti'!$A$1:$N$1163,MATCH($B98,'[1]El_iscritti'!$A$1:$A$1163,0),2))</f>
        <v>ITA19900304</v>
      </c>
      <c r="D98" s="114" t="str">
        <f>IF(ISERROR(INDEX('[1]El_iscritti'!$A$1:$N$1163,MATCH($B98,'[1]El_iscritti'!$A$1:$A$1163,0),3))=TRUE,0,INDEX('[1]El_iscritti'!$A$1:$N$1163,MATCH($B98,'[1]El_iscritti'!$A$1:$A$1163,0),3))</f>
        <v>Barbin Enrico</v>
      </c>
      <c r="E98" s="115"/>
      <c r="F98" s="61" t="str">
        <f>IF(ISERROR(INDEX('[1]El_iscritti'!$A$1:$N$1163,MATCH($B98,'[1]El_iscritti'!$A$1:$A$1163,0),6))=TRUE,0,INDEX('[1]El_iscritti'!$A$1:$N$1163,MATCH($B98,'[1]El_iscritti'!$A$1:$A$1163,0),6))</f>
        <v>BAR</v>
      </c>
      <c r="G98" s="62" t="str">
        <f>IF(ISERROR(INDEX('[1]El_iscritti'!$A$1:$N$1163,MATCH($B98,'[1]El_iscritti'!$A$1:$A$1163,0),5))=TRUE,0,INDEX('[1]El_iscritti'!$A$1:$N$1163,MATCH($B98,'[1]El_iscritti'!$A$1:$A$1163,0),5))</f>
        <v>Bardiani  - Csf </v>
      </c>
      <c r="H98" s="63" t="str">
        <f t="shared" si="2"/>
        <v>ITA</v>
      </c>
      <c r="I98" s="66">
        <f>'[1]Dati'!E90</f>
        <v>0</v>
      </c>
      <c r="J98" s="67">
        <f>'[1]Dati'!F131</f>
        <v>0</v>
      </c>
    </row>
    <row r="99" spans="1:10" ht="15" customHeight="1">
      <c r="A99" s="58">
        <f t="shared" si="3"/>
        <v>87</v>
      </c>
      <c r="B99" s="59">
        <f>IF('[1]Dati'!D132=0,"",'[1]Dati'!D132)</f>
        <v>27</v>
      </c>
      <c r="C99" s="60" t="str">
        <f>IF(ISERROR(INDEX('[1]El_iscritti'!$A$1:$N$1163,MATCH($B99,'[1]El_iscritti'!$A$1:$A$1163,0),2))=TRUE,0,INDEX('[1]El_iscritti'!$A$1:$N$1163,MATCH($B99,'[1]El_iscritti'!$A$1:$A$1163,0),2))</f>
        <v>AUS19880111</v>
      </c>
      <c r="D99" s="114" t="str">
        <f>IF(ISERROR(INDEX('[1]El_iscritti'!$A$1:$N$1163,MATCH($B99,'[1]El_iscritti'!$A$1:$A$1163,0),3))=TRUE,0,INDEX('[1]El_iscritti'!$A$1:$N$1163,MATCH($B99,'[1]El_iscritti'!$A$1:$A$1163,0),3))</f>
        <v>Meyer Cameron</v>
      </c>
      <c r="E99" s="115"/>
      <c r="F99" s="61" t="str">
        <f>IF(ISERROR(INDEX('[1]El_iscritti'!$A$1:$N$1163,MATCH($B99,'[1]El_iscritti'!$A$1:$A$1163,0),6))=TRUE,0,INDEX('[1]El_iscritti'!$A$1:$N$1163,MATCH($B99,'[1]El_iscritti'!$A$1:$A$1163,0),6))</f>
        <v>OGE</v>
      </c>
      <c r="G99" s="62" t="str">
        <f>IF(ISERROR(INDEX('[1]El_iscritti'!$A$1:$N$1163,MATCH($B99,'[1]El_iscritti'!$A$1:$A$1163,0),5))=TRUE,0,INDEX('[1]El_iscritti'!$A$1:$N$1163,MATCH($B99,'[1]El_iscritti'!$A$1:$A$1163,0),5))</f>
        <v>Orica Greenedge</v>
      </c>
      <c r="H99" s="63" t="str">
        <f t="shared" si="2"/>
        <v>AUS</v>
      </c>
      <c r="I99" s="66">
        <f>'[1]Dati'!E91</f>
        <v>0</v>
      </c>
      <c r="J99" s="67">
        <f>'[1]Dati'!F132</f>
        <v>0</v>
      </c>
    </row>
    <row r="100" spans="1:10" ht="15" customHeight="1">
      <c r="A100" s="58">
        <f t="shared" si="3"/>
        <v>88</v>
      </c>
      <c r="B100" s="59">
        <f>IF('[1]Dati'!D133=0,"",'[1]Dati'!D133)</f>
        <v>16</v>
      </c>
      <c r="C100" s="60" t="str">
        <f>IF(ISERROR(INDEX('[1]El_iscritti'!$A$1:$N$1163,MATCH($B100,'[1]El_iscritti'!$A$1:$A$1163,0),2))=TRUE,0,INDEX('[1]El_iscritti'!$A$1:$N$1163,MATCH($B100,'[1]El_iscritti'!$A$1:$A$1163,0),2))</f>
        <v>ITA19800809</v>
      </c>
      <c r="D100" s="114" t="str">
        <f>IF(ISERROR(INDEX('[1]El_iscritti'!$A$1:$N$1163,MATCH($B100,'[1]El_iscritti'!$A$1:$A$1163,0),3))=TRUE,0,INDEX('[1]El_iscritti'!$A$1:$N$1163,MATCH($B100,'[1]El_iscritti'!$A$1:$A$1163,0),3))</f>
        <v>Mori Manuele</v>
      </c>
      <c r="E100" s="115"/>
      <c r="F100" s="61" t="str">
        <f>IF(ISERROR(INDEX('[1]El_iscritti'!$A$1:$N$1163,MATCH($B100,'[1]El_iscritti'!$A$1:$A$1163,0),6))=TRUE,0,INDEX('[1]El_iscritti'!$A$1:$N$1163,MATCH($B100,'[1]El_iscritti'!$A$1:$A$1163,0),6))</f>
        <v>LAM</v>
      </c>
      <c r="G100" s="62" t="str">
        <f>IF(ISERROR(INDEX('[1]El_iscritti'!$A$1:$N$1163,MATCH($B100,'[1]El_iscritti'!$A$1:$A$1163,0),5))=TRUE,0,INDEX('[1]El_iscritti'!$A$1:$N$1163,MATCH($B100,'[1]El_iscritti'!$A$1:$A$1163,0),5))</f>
        <v>Lampre - Merida</v>
      </c>
      <c r="H100" s="63" t="str">
        <f t="shared" si="2"/>
        <v>ITA</v>
      </c>
      <c r="I100" s="66">
        <f>'[1]Dati'!E92</f>
        <v>0</v>
      </c>
      <c r="J100" s="67">
        <f>'[1]Dati'!F133</f>
        <v>0</v>
      </c>
    </row>
    <row r="101" spans="1:10" ht="15" customHeight="1">
      <c r="A101" s="58">
        <f t="shared" si="3"/>
        <v>89</v>
      </c>
      <c r="B101" s="59">
        <f>IF('[1]Dati'!D134=0,"",'[1]Dati'!D134)</f>
        <v>168</v>
      </c>
      <c r="C101" s="60" t="str">
        <f>IF(ISERROR(INDEX('[1]El_iscritti'!$A$1:$N$1163,MATCH($B101,'[1]El_iscritti'!$A$1:$A$1163,0),2))=TRUE,0,INDEX('[1]El_iscritti'!$A$1:$N$1163,MATCH($B101,'[1]El_iscritti'!$A$1:$A$1163,0),2))</f>
        <v>ITA19930215</v>
      </c>
      <c r="D101" s="114" t="str">
        <f>IF(ISERROR(INDEX('[1]El_iscritti'!$A$1:$N$1163,MATCH($B101,'[1]El_iscritti'!$A$1:$A$1163,0),3))=TRUE,0,INDEX('[1]El_iscritti'!$A$1:$N$1163,MATCH($B101,'[1]El_iscritti'!$A$1:$A$1163,0),3))</f>
        <v>Spreafico Matteo</v>
      </c>
      <c r="E101" s="115"/>
      <c r="F101" s="61" t="str">
        <f>IF(ISERROR(INDEX('[1]El_iscritti'!$A$1:$N$1163,MATCH($B101,'[1]El_iscritti'!$A$1:$A$1163,0),6))=TRUE,0,INDEX('[1]El_iscritti'!$A$1:$N$1163,MATCH($B101,'[1]El_iscritti'!$A$1:$A$1163,0),6))</f>
        <v>IDE</v>
      </c>
      <c r="G101" s="62" t="str">
        <f>IF(ISERROR(INDEX('[1]El_iscritti'!$A$1:$N$1163,MATCH($B101,'[1]El_iscritti'!$A$1:$A$1163,0),5))=TRUE,0,INDEX('[1]El_iscritti'!$A$1:$N$1163,MATCH($B101,'[1]El_iscritti'!$A$1:$A$1163,0),5))</f>
        <v>Team Idea</v>
      </c>
      <c r="H101" s="63" t="str">
        <f t="shared" si="2"/>
        <v>ITA</v>
      </c>
      <c r="I101" s="66">
        <f>'[1]Dati'!E93</f>
        <v>0</v>
      </c>
      <c r="J101" s="67" t="str">
        <f>'[1]Dati'!F134</f>
        <v>4'46"</v>
      </c>
    </row>
    <row r="102" spans="1:10" ht="15" customHeight="1">
      <c r="A102" s="58">
        <f t="shared" si="3"/>
        <v>90</v>
      </c>
      <c r="B102" s="59">
        <f>IF('[1]Dati'!D135=0,"",'[1]Dati'!D135)</f>
        <v>156</v>
      </c>
      <c r="C102" s="60" t="str">
        <f>IF(ISERROR(INDEX('[1]El_iscritti'!$A$1:$N$1163,MATCH($B102,'[1]El_iscritti'!$A$1:$A$1163,0),2))=TRUE,0,INDEX('[1]El_iscritti'!$A$1:$N$1163,MATCH($B102,'[1]El_iscritti'!$A$1:$A$1163,0),2))</f>
        <v>RUS19880205</v>
      </c>
      <c r="D102" s="114" t="str">
        <f>IF(ISERROR(INDEX('[1]El_iscritti'!$A$1:$N$1163,MATCH($B102,'[1]El_iscritti'!$A$1:$A$1163,0),3))=TRUE,0,INDEX('[1]El_iscritti'!$A$1:$N$1163,MATCH($B102,'[1]El_iscritti'!$A$1:$A$1163,0),3))</f>
        <v>Nikolaev Sergey</v>
      </c>
      <c r="E102" s="115"/>
      <c r="F102" s="61" t="str">
        <f>IF(ISERROR(INDEX('[1]El_iscritti'!$A$1:$N$1163,MATCH($B102,'[1]El_iscritti'!$A$1:$A$1163,0),6))=TRUE,0,INDEX('[1]El_iscritti'!$A$1:$N$1163,MATCH($B102,'[1]El_iscritti'!$A$1:$A$1163,0),6))</f>
        <v>TIK</v>
      </c>
      <c r="G102" s="62" t="str">
        <f>IF(ISERROR(INDEX('[1]El_iscritti'!$A$1:$N$1163,MATCH($B102,'[1]El_iscritti'!$A$1:$A$1163,0),5))=TRUE,0,INDEX('[1]El_iscritti'!$A$1:$N$1163,MATCH($B102,'[1]El_iscritti'!$A$1:$A$1163,0),5))</f>
        <v>Itera - Katusha</v>
      </c>
      <c r="H102" s="63" t="str">
        <f t="shared" si="2"/>
        <v>RUS</v>
      </c>
      <c r="I102" s="66">
        <f>'[1]Dati'!E94</f>
        <v>0</v>
      </c>
      <c r="J102" s="67" t="str">
        <f>'[1]Dati'!F135</f>
        <v>6'04"</v>
      </c>
    </row>
    <row r="103" spans="1:10" ht="15" customHeight="1">
      <c r="A103" s="58">
        <f t="shared" si="3"/>
        <v>91</v>
      </c>
      <c r="B103" s="59">
        <f>IF('[1]Dati'!D136=0,"",'[1]Dati'!D136)</f>
        <v>44</v>
      </c>
      <c r="C103" s="60" t="str">
        <f>IF(ISERROR(INDEX('[1]El_iscritti'!$A$1:$N$1163,MATCH($B103,'[1]El_iscritti'!$A$1:$A$1163,0),2))=TRUE,0,INDEX('[1]El_iscritti'!$A$1:$N$1163,MATCH($B103,'[1]El_iscritti'!$A$1:$A$1163,0),2))</f>
        <v>COL19900925</v>
      </c>
      <c r="D103" s="114" t="str">
        <f>IF(ISERROR(INDEX('[1]El_iscritti'!$A$1:$N$1163,MATCH($B103,'[1]El_iscritti'!$A$1:$A$1163,0),3))=TRUE,0,INDEX('[1]El_iscritti'!$A$1:$N$1163,MATCH($B103,'[1]El_iscritti'!$A$1:$A$1163,0),3))</f>
        <v>Pantoja Tobar Darwin Femey</v>
      </c>
      <c r="E103" s="115"/>
      <c r="F103" s="61" t="str">
        <f>IF(ISERROR(INDEX('[1]El_iscritti'!$A$1:$N$1163,MATCH($B103,'[1]El_iscritti'!$A$1:$A$1163,0),6))=TRUE,0,INDEX('[1]El_iscritti'!$A$1:$N$1163,MATCH($B103,'[1]El_iscritti'!$A$1:$A$1163,0),6))</f>
        <v>COL</v>
      </c>
      <c r="G103" s="62" t="str">
        <f>IF(ISERROR(INDEX('[1]El_iscritti'!$A$1:$N$1163,MATCH($B103,'[1]El_iscritti'!$A$1:$A$1163,0),5))=TRUE,0,INDEX('[1]El_iscritti'!$A$1:$N$1163,MATCH($B103,'[1]El_iscritti'!$A$1:$A$1163,0),5))</f>
        <v>Colombia </v>
      </c>
      <c r="H103" s="63" t="str">
        <f t="shared" si="2"/>
        <v>COL</v>
      </c>
      <c r="I103" s="66">
        <f>'[1]Dati'!E95</f>
        <v>0</v>
      </c>
      <c r="J103" s="67" t="str">
        <f>'[1]Dati'!F136</f>
        <v>6'05"</v>
      </c>
    </row>
    <row r="104" spans="1:10" ht="15" customHeight="1">
      <c r="A104" s="58">
        <f t="shared" si="3"/>
        <v>92</v>
      </c>
      <c r="B104" s="59">
        <f>IF('[1]Dati'!D137=0,"",'[1]Dati'!D137)</f>
        <v>178</v>
      </c>
      <c r="C104" s="60" t="str">
        <f>IF(ISERROR(INDEX('[1]El_iscritti'!$A$1:$N$1163,MATCH($B104,'[1]El_iscritti'!$A$1:$A$1163,0),2))=TRUE,0,INDEX('[1]El_iscritti'!$A$1:$N$1163,MATCH($B104,'[1]El_iscritti'!$A$1:$A$1163,0),2))</f>
        <v>LUX19881011</v>
      </c>
      <c r="D104" s="114" t="str">
        <f>IF(ISERROR(INDEX('[1]El_iscritti'!$A$1:$N$1163,MATCH($B104,'[1]El_iscritti'!$A$1:$A$1163,0),3))=TRUE,0,INDEX('[1]El_iscritti'!$A$1:$N$1163,MATCH($B104,'[1]El_iscritti'!$A$1:$A$1163,0),3))</f>
        <v>Zangerle Joel</v>
      </c>
      <c r="E104" s="115"/>
      <c r="F104" s="61" t="str">
        <f>IF(ISERROR(INDEX('[1]El_iscritti'!$A$1:$N$1163,MATCH($B104,'[1]El_iscritti'!$A$1:$A$1163,0),6))=TRUE,0,INDEX('[1]El_iscritti'!$A$1:$N$1163,MATCH($B104,'[1]El_iscritti'!$A$1:$A$1163,0),6))</f>
        <v>LTD</v>
      </c>
      <c r="G104" s="62" t="str">
        <f>IF(ISERROR(INDEX('[1]El_iscritti'!$A$1:$N$1163,MATCH($B104,'[1]El_iscritti'!$A$1:$A$1163,0),5))=TRUE,0,INDEX('[1]El_iscritti'!$A$1:$N$1163,MATCH($B104,'[1]El_iscritti'!$A$1:$A$1163,0),5))</f>
        <v>Leopard Development Team</v>
      </c>
      <c r="H104" s="63" t="str">
        <f t="shared" si="2"/>
        <v>LUX</v>
      </c>
      <c r="I104" s="66">
        <f>'[1]Dati'!E96</f>
        <v>0</v>
      </c>
      <c r="J104" s="67">
        <f>'[1]Dati'!F137</f>
        <v>0</v>
      </c>
    </row>
    <row r="105" spans="1:10" ht="15" customHeight="1">
      <c r="A105" s="58">
        <f t="shared" si="3"/>
        <v>93</v>
      </c>
      <c r="B105" s="59">
        <f>IF('[1]Dati'!D138=0,"",'[1]Dati'!D138)</f>
        <v>143</v>
      </c>
      <c r="C105" s="60" t="str">
        <f>IF(ISERROR(INDEX('[1]El_iscritti'!$A$1:$N$1163,MATCH($B105,'[1]El_iscritti'!$A$1:$A$1163,0),2))=TRUE,0,INDEX('[1]El_iscritti'!$A$1:$N$1163,MATCH($B105,'[1]El_iscritti'!$A$1:$A$1163,0),2))</f>
        <v>AUT19931223</v>
      </c>
      <c r="D105" s="114" t="str">
        <f>IF(ISERROR(INDEX('[1]El_iscritti'!$A$1:$N$1163,MATCH($B105,'[1]El_iscritti'!$A$1:$A$1163,0),3))=TRUE,0,INDEX('[1]El_iscritti'!$A$1:$N$1163,MATCH($B105,'[1]El_iscritti'!$A$1:$A$1163,0),3))</f>
        <v>Grossschartner Felix</v>
      </c>
      <c r="E105" s="115"/>
      <c r="F105" s="61" t="str">
        <f>IF(ISERROR(INDEX('[1]El_iscritti'!$A$1:$N$1163,MATCH($B105,'[1]El_iscritti'!$A$1:$A$1163,0),6))=TRUE,0,INDEX('[1]El_iscritti'!$A$1:$N$1163,MATCH($B105,'[1]El_iscritti'!$A$1:$A$1163,0),6))</f>
        <v>RSW</v>
      </c>
      <c r="G105" s="62" t="str">
        <f>IF(ISERROR(INDEX('[1]El_iscritti'!$A$1:$N$1163,MATCH($B105,'[1]El_iscritti'!$A$1:$A$1163,0),5))=TRUE,0,INDEX('[1]El_iscritti'!$A$1:$N$1163,MATCH($B105,'[1]El_iscritti'!$A$1:$A$1163,0),5))</f>
        <v>Team Gourmetfein Simplon Wels</v>
      </c>
      <c r="H105" s="63" t="str">
        <f t="shared" si="2"/>
        <v>AUT</v>
      </c>
      <c r="I105" s="66">
        <f>'[1]Dati'!E97</f>
        <v>0</v>
      </c>
      <c r="J105" s="67">
        <f>'[1]Dati'!F138</f>
        <v>0</v>
      </c>
    </row>
    <row r="106" spans="1:10" ht="15" customHeight="1">
      <c r="A106" s="58">
        <f t="shared" si="3"/>
        <v>94</v>
      </c>
      <c r="B106" s="59">
        <f>IF('[1]Dati'!D139=0,"",'[1]Dati'!D139)</f>
        <v>217</v>
      </c>
      <c r="C106" s="60" t="str">
        <f>IF(ISERROR(INDEX('[1]El_iscritti'!$A$1:$N$1163,MATCH($B106,'[1]El_iscritti'!$A$1:$A$1163,0),2))=TRUE,0,INDEX('[1]El_iscritti'!$A$1:$N$1163,MATCH($B106,'[1]El_iscritti'!$A$1:$A$1163,0),2))</f>
        <v>ITA19910803</v>
      </c>
      <c r="D106" s="114" t="str">
        <f>IF(ISERROR(INDEX('[1]El_iscritti'!$A$1:$N$1163,MATCH($B106,'[1]El_iscritti'!$A$1:$A$1163,0),3))=TRUE,0,INDEX('[1]El_iscritti'!$A$1:$N$1163,MATCH($B106,'[1]El_iscritti'!$A$1:$A$1163,0),3))</f>
        <v>Sedaboni Francesco</v>
      </c>
      <c r="E106" s="115"/>
      <c r="F106" s="61" t="str">
        <f>IF(ISERROR(INDEX('[1]El_iscritti'!$A$1:$N$1163,MATCH($B106,'[1]El_iscritti'!$A$1:$A$1163,0),6))=TRUE,0,INDEX('[1]El_iscritti'!$A$1:$N$1163,MATCH($B106,'[1]El_iscritti'!$A$1:$A$1163,0),6))</f>
        <v>MAE</v>
      </c>
      <c r="G106" s="62" t="str">
        <f>IF(ISERROR(INDEX('[1]El_iscritti'!$A$1:$N$1163,MATCH($B106,'[1]El_iscritti'!$A$1:$A$1163,0),5))=TRUE,0,INDEX('[1]El_iscritti'!$A$1:$N$1163,MATCH($B106,'[1]El_iscritti'!$A$1:$A$1163,0),5))</f>
        <v>Marchiol Emisfero</v>
      </c>
      <c r="H106" s="63" t="str">
        <f t="shared" si="2"/>
        <v>ITA</v>
      </c>
      <c r="I106" s="66">
        <f>'[1]Dati'!E98</f>
        <v>0</v>
      </c>
      <c r="J106" s="67">
        <f>'[1]Dati'!F139</f>
        <v>0</v>
      </c>
    </row>
    <row r="107" spans="1:10" ht="15" customHeight="1">
      <c r="A107" s="58">
        <f t="shared" si="3"/>
        <v>95</v>
      </c>
      <c r="B107" s="59">
        <f>IF('[1]Dati'!D140=0,"",'[1]Dati'!D140)</f>
        <v>207</v>
      </c>
      <c r="C107" s="60" t="str">
        <f>IF(ISERROR(INDEX('[1]El_iscritti'!$A$1:$N$1163,MATCH($B107,'[1]El_iscritti'!$A$1:$A$1163,0),2))=TRUE,0,INDEX('[1]El_iscritti'!$A$1:$N$1163,MATCH($B107,'[1]El_iscritti'!$A$1:$A$1163,0),2))</f>
        <v>GER19851030</v>
      </c>
      <c r="D107" s="114" t="str">
        <f>IF(ISERROR(INDEX('[1]El_iscritti'!$A$1:$N$1163,MATCH($B107,'[1]El_iscritti'!$A$1:$A$1163,0),3))=TRUE,0,INDEX('[1]El_iscritti'!$A$1:$N$1163,MATCH($B107,'[1]El_iscritti'!$A$1:$A$1163,0),3))</f>
        <v>Springer Christoph</v>
      </c>
      <c r="E107" s="115"/>
      <c r="F107" s="61" t="str">
        <f>IF(ISERROR(INDEX('[1]El_iscritti'!$A$1:$N$1163,MATCH($B107,'[1]El_iscritti'!$A$1:$A$1163,0),6))=TRUE,0,INDEX('[1]El_iscritti'!$A$1:$N$1163,MATCH($B107,'[1]El_iscritti'!$A$1:$A$1163,0),6))</f>
        <v>VBG</v>
      </c>
      <c r="G107" s="62" t="str">
        <f>IF(ISERROR(INDEX('[1]El_iscritti'!$A$1:$N$1163,MATCH($B107,'[1]El_iscritti'!$A$1:$A$1163,0),5))=TRUE,0,INDEX('[1]El_iscritti'!$A$1:$N$1163,MATCH($B107,'[1]El_iscritti'!$A$1:$A$1163,0),5))</f>
        <v>Team Vorarlberg</v>
      </c>
      <c r="H107" s="63" t="str">
        <f t="shared" si="2"/>
        <v>GER</v>
      </c>
      <c r="I107" s="66">
        <f>'[1]Dati'!E99</f>
        <v>0</v>
      </c>
      <c r="J107" s="67" t="str">
        <f>'[1]Dati'!F140</f>
        <v>6'32"</v>
      </c>
    </row>
    <row r="108" spans="1:10" ht="15" customHeight="1">
      <c r="A108" s="58">
        <f t="shared" si="3"/>
        <v>96</v>
      </c>
      <c r="B108" s="59">
        <f>IF('[1]Dati'!D141=0,"",'[1]Dati'!D141)</f>
        <v>182</v>
      </c>
      <c r="C108" s="60" t="str">
        <f>IF(ISERROR(INDEX('[1]El_iscritti'!$A$1:$N$1163,MATCH($B108,'[1]El_iscritti'!$A$1:$A$1163,0),2))=TRUE,0,INDEX('[1]El_iscritti'!$A$1:$N$1163,MATCH($B108,'[1]El_iscritti'!$A$1:$A$1163,0),2))</f>
        <v>ITA19890202</v>
      </c>
      <c r="D108" s="114" t="str">
        <f>IF(ISERROR(INDEX('[1]El_iscritti'!$A$1:$N$1163,MATCH($B108,'[1]El_iscritti'!$A$1:$A$1163,0),3))=TRUE,0,INDEX('[1]El_iscritti'!$A$1:$N$1163,MATCH($B108,'[1]El_iscritti'!$A$1:$A$1163,0),3))</f>
        <v>Chinello Fabio</v>
      </c>
      <c r="E108" s="115"/>
      <c r="F108" s="61" t="str">
        <f>IF(ISERROR(INDEX('[1]El_iscritti'!$A$1:$N$1163,MATCH($B108,'[1]El_iscritti'!$A$1:$A$1163,0),6))=TRUE,0,INDEX('[1]El_iscritti'!$A$1:$N$1163,MATCH($B108,'[1]El_iscritti'!$A$1:$A$1163,0),6))</f>
        <v>AZT</v>
      </c>
      <c r="G108" s="62" t="str">
        <f>IF(ISERROR(INDEX('[1]El_iscritti'!$A$1:$N$1163,MATCH($B108,'[1]El_iscritti'!$A$1:$A$1163,0),5))=TRUE,0,INDEX('[1]El_iscritti'!$A$1:$N$1163,MATCH($B108,'[1]El_iscritti'!$A$1:$A$1163,0),5))</f>
        <v>Area Zero Pro Team</v>
      </c>
      <c r="H108" s="63" t="str">
        <f t="shared" si="2"/>
        <v>ITA</v>
      </c>
      <c r="I108" s="66">
        <f>'[1]Dati'!E100</f>
        <v>0</v>
      </c>
      <c r="J108" s="67" t="str">
        <f>'[1]Dati'!F141</f>
        <v>7'04"</v>
      </c>
    </row>
    <row r="109" spans="1:10" ht="15" customHeight="1">
      <c r="A109" s="58">
        <f t="shared" si="3"/>
        <v>97</v>
      </c>
      <c r="B109" s="59">
        <f>IF('[1]Dati'!D142=0,"",'[1]Dati'!D142)</f>
        <v>185</v>
      </c>
      <c r="C109" s="60" t="str">
        <f>IF(ISERROR(INDEX('[1]El_iscritti'!$A$1:$N$1163,MATCH($B109,'[1]El_iscritti'!$A$1:$A$1163,0),2))=TRUE,0,INDEX('[1]El_iscritti'!$A$1:$N$1163,MATCH($B109,'[1]El_iscritti'!$A$1:$A$1163,0),2))</f>
        <v>ITA19910320</v>
      </c>
      <c r="D109" s="114" t="str">
        <f>IF(ISERROR(INDEX('[1]El_iscritti'!$A$1:$N$1163,MATCH($B109,'[1]El_iscritti'!$A$1:$A$1163,0),3))=TRUE,0,INDEX('[1]El_iscritti'!$A$1:$N$1163,MATCH($B109,'[1]El_iscritti'!$A$1:$A$1163,0),3))</f>
        <v>Mengardo Gianluca</v>
      </c>
      <c r="E109" s="115"/>
      <c r="F109" s="61" t="str">
        <f>IF(ISERROR(INDEX('[1]El_iscritti'!$A$1:$N$1163,MATCH($B109,'[1]El_iscritti'!$A$1:$A$1163,0),6))=TRUE,0,INDEX('[1]El_iscritti'!$A$1:$N$1163,MATCH($B109,'[1]El_iscritti'!$A$1:$A$1163,0),6))</f>
        <v>AZT</v>
      </c>
      <c r="G109" s="62" t="str">
        <f>IF(ISERROR(INDEX('[1]El_iscritti'!$A$1:$N$1163,MATCH($B109,'[1]El_iscritti'!$A$1:$A$1163,0),5))=TRUE,0,INDEX('[1]El_iscritti'!$A$1:$N$1163,MATCH($B109,'[1]El_iscritti'!$A$1:$A$1163,0),5))</f>
        <v>Area Zero Pro Team</v>
      </c>
      <c r="H109" s="63" t="str">
        <f t="shared" si="2"/>
        <v>ITA</v>
      </c>
      <c r="I109" s="66">
        <f>'[1]Dati'!E101</f>
        <v>0</v>
      </c>
      <c r="J109" s="67">
        <f>'[1]Dati'!F142</f>
        <v>0</v>
      </c>
    </row>
    <row r="110" spans="1:10" ht="15" customHeight="1">
      <c r="A110" s="58">
        <f t="shared" si="3"/>
        <v>98</v>
      </c>
      <c r="B110" s="59">
        <f>IF('[1]Dati'!D143=0,"",'[1]Dati'!D143)</f>
        <v>194</v>
      </c>
      <c r="C110" s="60" t="str">
        <f>IF(ISERROR(INDEX('[1]El_iscritti'!$A$1:$N$1163,MATCH($B110,'[1]El_iscritti'!$A$1:$A$1163,0),2))=TRUE,0,INDEX('[1]El_iscritti'!$A$1:$N$1163,MATCH($B110,'[1]El_iscritti'!$A$1:$A$1163,0),2))</f>
        <v>ITA19920212</v>
      </c>
      <c r="D110" s="114" t="str">
        <f>IF(ISERROR(INDEX('[1]El_iscritti'!$A$1:$N$1163,MATCH($B110,'[1]El_iscritti'!$A$1:$A$1163,0),3))=TRUE,0,INDEX('[1]El_iscritti'!$A$1:$N$1163,MATCH($B110,'[1]El_iscritti'!$A$1:$A$1163,0),3))</f>
        <v>Di Remigio Lorenzo</v>
      </c>
      <c r="E110" s="115"/>
      <c r="F110" s="61" t="str">
        <f>IF(ISERROR(INDEX('[1]El_iscritti'!$A$1:$N$1163,MATCH($B110,'[1]El_iscritti'!$A$1:$A$1163,0),6))=TRUE,0,INDEX('[1]El_iscritti'!$A$1:$N$1163,MATCH($B110,'[1]El_iscritti'!$A$1:$A$1163,0),6))</f>
        <v>MGK</v>
      </c>
      <c r="G110" s="62" t="str">
        <f>IF(ISERROR(INDEX('[1]El_iscritti'!$A$1:$N$1163,MATCH($B110,'[1]El_iscritti'!$A$1:$A$1163,0),5))=TRUE,0,INDEX('[1]El_iscritti'!$A$1:$N$1163,MATCH($B110,'[1]El_iscritti'!$A$1:$A$1163,0),5))</f>
        <v>MG Kvis - Trevigiani</v>
      </c>
      <c r="H110" s="63" t="str">
        <f t="shared" si="2"/>
        <v>ITA</v>
      </c>
      <c r="I110" s="66">
        <f>'[1]Dati'!E102</f>
        <v>0</v>
      </c>
      <c r="J110" s="67" t="str">
        <f>'[1]Dati'!F143</f>
        <v>10'08"</v>
      </c>
    </row>
    <row r="111" spans="1:10" ht="15" customHeight="1">
      <c r="A111" s="58">
        <f t="shared" si="3"/>
        <v>99</v>
      </c>
      <c r="B111" s="59">
        <f>IF('[1]Dati'!D144=0,"",'[1]Dati'!D144)</f>
        <v>34</v>
      </c>
      <c r="C111" s="60" t="str">
        <f>IF(ISERROR(INDEX('[1]El_iscritti'!$A$1:$N$1163,MATCH($B111,'[1]El_iscritti'!$A$1:$A$1163,0),2))=TRUE,0,INDEX('[1]El_iscritti'!$A$1:$N$1163,MATCH($B111,'[1]El_iscritti'!$A$1:$A$1163,0),2))</f>
        <v>ITA19890602</v>
      </c>
      <c r="D111" s="114" t="str">
        <f>IF(ISERROR(INDEX('[1]El_iscritti'!$A$1:$N$1163,MATCH($B111,'[1]El_iscritti'!$A$1:$A$1163,0),3))=TRUE,0,INDEX('[1]El_iscritti'!$A$1:$N$1163,MATCH($B111,'[1]El_iscritti'!$A$1:$A$1163,0),3))</f>
        <v>Appollonio Davide</v>
      </c>
      <c r="E111" s="115"/>
      <c r="F111" s="61" t="str">
        <f>IF(ISERROR(INDEX('[1]El_iscritti'!$A$1:$N$1163,MATCH($B111,'[1]El_iscritti'!$A$1:$A$1163,0),6))=TRUE,0,INDEX('[1]El_iscritti'!$A$1:$N$1163,MATCH($B111,'[1]El_iscritti'!$A$1:$A$1163,0),6))</f>
        <v>ALM</v>
      </c>
      <c r="G111" s="62" t="str">
        <f>IF(ISERROR(INDEX('[1]El_iscritti'!$A$1:$N$1163,MATCH($B111,'[1]El_iscritti'!$A$1:$A$1163,0),5))=TRUE,0,INDEX('[1]El_iscritti'!$A$1:$N$1163,MATCH($B111,'[1]El_iscritti'!$A$1:$A$1163,0),5))</f>
        <v>AG2R - La Mondiale</v>
      </c>
      <c r="H111" s="63" t="str">
        <f t="shared" si="2"/>
        <v>ITA</v>
      </c>
      <c r="I111" s="66">
        <f>'[1]Dati'!E103</f>
        <v>0</v>
      </c>
      <c r="J111" s="67" t="str">
        <f>'[1]Dati'!F144</f>
        <v>10'19"</v>
      </c>
    </row>
    <row r="112" spans="1:10" ht="15" customHeight="1">
      <c r="A112" s="58">
        <f t="shared" si="3"/>
        <v>100</v>
      </c>
      <c r="B112" s="59">
        <f>IF('[1]Dati'!D145=0,"",'[1]Dati'!D145)</f>
        <v>202</v>
      </c>
      <c r="C112" s="60" t="str">
        <f>IF(ISERROR(INDEX('[1]El_iscritti'!$A$1:$N$1163,MATCH($B112,'[1]El_iscritti'!$A$1:$A$1163,0),2))=TRUE,0,INDEX('[1]El_iscritti'!$A$1:$N$1163,MATCH($B112,'[1]El_iscritti'!$A$1:$A$1163,0),2))</f>
        <v>SUI19910816</v>
      </c>
      <c r="D112" s="114" t="str">
        <f>IF(ISERROR(INDEX('[1]El_iscritti'!$A$1:$N$1163,MATCH($B112,'[1]El_iscritti'!$A$1:$A$1163,0),3))=TRUE,0,INDEX('[1]El_iscritti'!$A$1:$N$1163,MATCH($B112,'[1]El_iscritti'!$A$1:$A$1163,0),3))</f>
        <v>Chenaux Adrien</v>
      </c>
      <c r="E112" s="115"/>
      <c r="F112" s="61" t="str">
        <f>IF(ISERROR(INDEX('[1]El_iscritti'!$A$1:$N$1163,MATCH($B112,'[1]El_iscritti'!$A$1:$A$1163,0),6))=TRUE,0,INDEX('[1]El_iscritti'!$A$1:$N$1163,MATCH($B112,'[1]El_iscritti'!$A$1:$A$1163,0),6))</f>
        <v>VBG</v>
      </c>
      <c r="G112" s="62" t="str">
        <f>IF(ISERROR(INDEX('[1]El_iscritti'!$A$1:$N$1163,MATCH($B112,'[1]El_iscritti'!$A$1:$A$1163,0),5))=TRUE,0,INDEX('[1]El_iscritti'!$A$1:$N$1163,MATCH($B112,'[1]El_iscritti'!$A$1:$A$1163,0),5))</f>
        <v>Team Vorarlberg</v>
      </c>
      <c r="H112" s="63" t="str">
        <f t="shared" si="2"/>
        <v>SUI</v>
      </c>
      <c r="I112" s="66">
        <f>'[1]Dati'!E104</f>
        <v>0</v>
      </c>
      <c r="J112" s="67" t="str">
        <f>'[1]Dati'!F145</f>
        <v>15'12"</v>
      </c>
    </row>
    <row r="113" spans="1:10" ht="15" customHeight="1">
      <c r="A113" s="58">
        <f t="shared" si="3"/>
        <v>101</v>
      </c>
      <c r="B113" s="59">
        <f>IF('[1]Dati'!D146=0,"",'[1]Dati'!D146)</f>
        <v>125</v>
      </c>
      <c r="C113" s="60" t="str">
        <f>IF(ISERROR(INDEX('[1]El_iscritti'!$A$1:$N$1163,MATCH($B113,'[1]El_iscritti'!$A$1:$A$1163,0),2))=TRUE,0,INDEX('[1]El_iscritti'!$A$1:$N$1163,MATCH($B113,'[1]El_iscritti'!$A$1:$A$1163,0),2))</f>
        <v>SLO19930209</v>
      </c>
      <c r="D113" s="114" t="str">
        <f>IF(ISERROR(INDEX('[1]El_iscritti'!$A$1:$N$1163,MATCH($B113,'[1]El_iscritti'!$A$1:$A$1163,0),3))=TRUE,0,INDEX('[1]El_iscritti'!$A$1:$N$1163,MATCH($B113,'[1]El_iscritti'!$A$1:$A$1163,0),3))</f>
        <v>Pavlic Marko</v>
      </c>
      <c r="E113" s="115"/>
      <c r="F113" s="61" t="str">
        <f>IF(ISERROR(INDEX('[1]El_iscritti'!$A$1:$N$1163,MATCH($B113,'[1]El_iscritti'!$A$1:$A$1163,0),6))=TRUE,0,INDEX('[1]El_iscritti'!$A$1:$N$1163,MATCH($B113,'[1]El_iscritti'!$A$1:$A$1163,0),6))</f>
        <v>RAR</v>
      </c>
      <c r="G113" s="62" t="str">
        <f>IF(ISERROR(INDEX('[1]El_iscritti'!$A$1:$N$1163,MATCH($B113,'[1]El_iscritti'!$A$1:$A$1163,0),5))=TRUE,0,INDEX('[1]El_iscritti'!$A$1:$N$1163,MATCH($B113,'[1]El_iscritti'!$A$1:$A$1163,0),5))</f>
        <v> Radenska</v>
      </c>
      <c r="H113" s="63" t="str">
        <f t="shared" si="2"/>
        <v>SLO</v>
      </c>
      <c r="I113" s="66">
        <f>'[1]Dati'!E105</f>
        <v>0</v>
      </c>
      <c r="J113" s="67">
        <f>'[1]Dati'!F146</f>
        <v>0</v>
      </c>
    </row>
    <row r="114" spans="1:10" ht="15" customHeight="1">
      <c r="A114" s="58">
        <f t="shared" si="3"/>
        <v>102</v>
      </c>
      <c r="B114" s="59">
        <f>IF('[1]Dati'!D147=0,"",'[1]Dati'!D147)</f>
        <v>173</v>
      </c>
      <c r="C114" s="60" t="str">
        <f>IF(ISERROR(INDEX('[1]El_iscritti'!$A$1:$N$1163,MATCH($B114,'[1]El_iscritti'!$A$1:$A$1163,0),2))=TRUE,0,INDEX('[1]El_iscritti'!$A$1:$N$1163,MATCH($B114,'[1]El_iscritti'!$A$1:$A$1163,0),2))</f>
        <v>LUX19920612</v>
      </c>
      <c r="D114" s="114" t="str">
        <f>IF(ISERROR(INDEX('[1]El_iscritti'!$A$1:$N$1163,MATCH($B114,'[1]El_iscritti'!$A$1:$A$1163,0),3))=TRUE,0,INDEX('[1]El_iscritti'!$A$1:$N$1163,MATCH($B114,'[1]El_iscritti'!$A$1:$A$1163,0),3))</f>
        <v>Kirsch Alex</v>
      </c>
      <c r="E114" s="115"/>
      <c r="F114" s="61" t="str">
        <f>IF(ISERROR(INDEX('[1]El_iscritti'!$A$1:$N$1163,MATCH($B114,'[1]El_iscritti'!$A$1:$A$1163,0),6))=TRUE,0,INDEX('[1]El_iscritti'!$A$1:$N$1163,MATCH($B114,'[1]El_iscritti'!$A$1:$A$1163,0),6))</f>
        <v>LTD</v>
      </c>
      <c r="G114" s="62" t="str">
        <f>IF(ISERROR(INDEX('[1]El_iscritti'!$A$1:$N$1163,MATCH($B114,'[1]El_iscritti'!$A$1:$A$1163,0),5))=TRUE,0,INDEX('[1]El_iscritti'!$A$1:$N$1163,MATCH($B114,'[1]El_iscritti'!$A$1:$A$1163,0),5))</f>
        <v>Leopard Development Team</v>
      </c>
      <c r="H114" s="63" t="str">
        <f t="shared" si="2"/>
        <v>LUX</v>
      </c>
      <c r="I114" s="66">
        <f>'[1]Dati'!E106</f>
        <v>0</v>
      </c>
      <c r="J114" s="67">
        <f>'[1]Dati'!F147</f>
        <v>0</v>
      </c>
    </row>
    <row r="115" spans="1:10" ht="15" customHeight="1">
      <c r="A115" s="58">
        <f t="shared" si="3"/>
        <v>103</v>
      </c>
      <c r="B115" s="59">
        <f>IF('[1]Dati'!D148=0,"",'[1]Dati'!D148)</f>
        <v>177</v>
      </c>
      <c r="C115" s="60" t="str">
        <f>IF(ISERROR(INDEX('[1]El_iscritti'!$A$1:$N$1163,MATCH($B115,'[1]El_iscritti'!$A$1:$A$1163,0),2))=TRUE,0,INDEX('[1]El_iscritti'!$A$1:$N$1163,MATCH($B115,'[1]El_iscritti'!$A$1:$A$1163,0),2))</f>
        <v>LUX19900331</v>
      </c>
      <c r="D115" s="114" t="str">
        <f>IF(ISERROR(INDEX('[1]El_iscritti'!$A$1:$N$1163,MATCH($B115,'[1]El_iscritti'!$A$1:$A$1163,0),3))=TRUE,0,INDEX('[1]El_iscritti'!$A$1:$N$1163,MATCH($B115,'[1]El_iscritti'!$A$1:$A$1163,0),3))</f>
        <v>Thill Tom</v>
      </c>
      <c r="E115" s="115"/>
      <c r="F115" s="61" t="str">
        <f>IF(ISERROR(INDEX('[1]El_iscritti'!$A$1:$N$1163,MATCH($B115,'[1]El_iscritti'!$A$1:$A$1163,0),6))=TRUE,0,INDEX('[1]El_iscritti'!$A$1:$N$1163,MATCH($B115,'[1]El_iscritti'!$A$1:$A$1163,0),6))</f>
        <v>LTD</v>
      </c>
      <c r="G115" s="62" t="str">
        <f>IF(ISERROR(INDEX('[1]El_iscritti'!$A$1:$N$1163,MATCH($B115,'[1]El_iscritti'!$A$1:$A$1163,0),5))=TRUE,0,INDEX('[1]El_iscritti'!$A$1:$N$1163,MATCH($B115,'[1]El_iscritti'!$A$1:$A$1163,0),5))</f>
        <v>Leopard Development Team</v>
      </c>
      <c r="H115" s="63" t="str">
        <f t="shared" si="2"/>
        <v>LUX</v>
      </c>
      <c r="I115" s="66">
        <f>'[1]Dati'!E107</f>
        <v>0</v>
      </c>
      <c r="J115" s="67">
        <f>'[1]Dati'!F148</f>
        <v>0</v>
      </c>
    </row>
    <row r="116" spans="1:10" ht="15" customHeight="1">
      <c r="A116" s="58">
        <f t="shared" si="3"/>
        <v>104</v>
      </c>
      <c r="B116" s="59">
        <f>IF('[1]Dati'!D149=0,"",'[1]Dati'!D149)</f>
        <v>174</v>
      </c>
      <c r="C116" s="60" t="str">
        <f>IF(ISERROR(INDEX('[1]El_iscritti'!$A$1:$N$1163,MATCH($B116,'[1]El_iscritti'!$A$1:$A$1163,0),2))=TRUE,0,INDEX('[1]El_iscritti'!$A$1:$N$1163,MATCH($B116,'[1]El_iscritti'!$A$1:$A$1163,0),2))</f>
        <v>DEN19941009</v>
      </c>
      <c r="D116" s="114" t="str">
        <f>IF(ISERROR(INDEX('[1]El_iscritti'!$A$1:$N$1163,MATCH($B116,'[1]El_iscritti'!$A$1:$A$1163,0),3))=TRUE,0,INDEX('[1]El_iscritti'!$A$1:$N$1163,MATCH($B116,'[1]El_iscritti'!$A$1:$A$1163,0),3))</f>
        <v>Olesen Patrick</v>
      </c>
      <c r="E116" s="115"/>
      <c r="F116" s="61" t="str">
        <f>IF(ISERROR(INDEX('[1]El_iscritti'!$A$1:$N$1163,MATCH($B116,'[1]El_iscritti'!$A$1:$A$1163,0),6))=TRUE,0,INDEX('[1]El_iscritti'!$A$1:$N$1163,MATCH($B116,'[1]El_iscritti'!$A$1:$A$1163,0),6))</f>
        <v>LTD</v>
      </c>
      <c r="G116" s="62" t="str">
        <f>IF(ISERROR(INDEX('[1]El_iscritti'!$A$1:$N$1163,MATCH($B116,'[1]El_iscritti'!$A$1:$A$1163,0),5))=TRUE,0,INDEX('[1]El_iscritti'!$A$1:$N$1163,MATCH($B116,'[1]El_iscritti'!$A$1:$A$1163,0),5))</f>
        <v>Leopard Development Team</v>
      </c>
      <c r="H116" s="63" t="str">
        <f t="shared" si="2"/>
        <v>DEN</v>
      </c>
      <c r="I116" s="66">
        <f>'[1]Dati'!E108</f>
        <v>0</v>
      </c>
      <c r="J116" s="67">
        <f>'[1]Dati'!F149</f>
        <v>0</v>
      </c>
    </row>
    <row r="117" spans="1:10" ht="15" customHeight="1">
      <c r="A117" s="58" t="s">
        <v>24</v>
      </c>
      <c r="B117" s="59">
        <f>IF('[1]Dati'!D150=0,"",'[1]Dati'!D150)</f>
        <v>113</v>
      </c>
      <c r="C117" s="60" t="str">
        <f>IF(ISERROR(INDEX('[1]El_iscritti'!$A$1:$N$1163,MATCH($B117,'[1]El_iscritti'!$A$1:$A$1163,0),2))=TRUE,0,INDEX('[1]El_iscritti'!$A$1:$N$1163,MATCH($B117,'[1]El_iscritti'!$A$1:$A$1163,0),2))</f>
        <v>ITA19820807</v>
      </c>
      <c r="D117" s="114" t="str">
        <f>IF(ISERROR(INDEX('[1]El_iscritti'!$A$1:$N$1163,MATCH($B117,'[1]El_iscritti'!$A$1:$A$1163,0),3))=TRUE,0,INDEX('[1]El_iscritti'!$A$1:$N$1163,MATCH($B117,'[1]El_iscritti'!$A$1:$A$1163,0),3))</f>
        <v>Giallorenzo Mariano</v>
      </c>
      <c r="E117" s="115"/>
      <c r="F117" s="61" t="str">
        <f>IF(ISERROR(INDEX('[1]El_iscritti'!$A$1:$N$1163,MATCH($B117,'[1]El_iscritti'!$A$1:$A$1163,0),6))=TRUE,0,INDEX('[1]El_iscritti'!$A$1:$N$1163,MATCH($B117,'[1]El_iscritti'!$A$1:$A$1163,0),6))</f>
        <v>MKT</v>
      </c>
      <c r="G117" s="62" t="str">
        <f>IF(ISERROR(INDEX('[1]El_iscritti'!$A$1:$N$1163,MATCH($B117,'[1]El_iscritti'!$A$1:$A$1163,0),5))=TRUE,0,INDEX('[1]El_iscritti'!$A$1:$N$1163,MATCH($B117,'[1]El_iscritti'!$A$1:$A$1163,0),5))</f>
        <v>Meridiana Kamen Team</v>
      </c>
      <c r="H117" s="63" t="str">
        <f t="shared" si="2"/>
        <v>ITA</v>
      </c>
      <c r="I117" s="66">
        <f>'[1]Dati'!E109</f>
        <v>0</v>
      </c>
      <c r="J117" s="67">
        <f>'[1]Dati'!F150</f>
        <v>0</v>
      </c>
    </row>
    <row r="118" spans="1:10" ht="15" customHeight="1">
      <c r="A118" s="58" t="s">
        <v>25</v>
      </c>
      <c r="B118" s="59">
        <f>IF('[1]Dati'!D151=0,"",'[1]Dati'!D151)</f>
        <v>13</v>
      </c>
      <c r="C118" s="60" t="str">
        <f>IF(ISERROR(INDEX('[1]El_iscritti'!$A$1:$N$1163,MATCH($B118,'[1]El_iscritti'!$A$1:$A$1163,0),2))=TRUE,0,INDEX('[1]El_iscritti'!$A$1:$N$1163,MATCH($B118,'[1]El_iscritti'!$A$1:$A$1163,0),2))</f>
        <v>ITA19931029</v>
      </c>
      <c r="D118" s="114" t="str">
        <f>IF(ISERROR(INDEX('[1]El_iscritti'!$A$1:$N$1163,MATCH($B118,'[1]El_iscritti'!$A$1:$A$1163,0),3))=TRUE,0,INDEX('[1]El_iscritti'!$A$1:$N$1163,MATCH($B118,'[1]El_iscritti'!$A$1:$A$1163,0),3))</f>
        <v>Bonifazio Nicolò </v>
      </c>
      <c r="E118" s="115"/>
      <c r="F118" s="61" t="str">
        <f>IF(ISERROR(INDEX('[1]El_iscritti'!$A$1:$N$1163,MATCH($B118,'[1]El_iscritti'!$A$1:$A$1163,0),6))=TRUE,0,INDEX('[1]El_iscritti'!$A$1:$N$1163,MATCH($B118,'[1]El_iscritti'!$A$1:$A$1163,0),6))</f>
        <v>LAM</v>
      </c>
      <c r="G118" s="62" t="str">
        <f>IF(ISERROR(INDEX('[1]El_iscritti'!$A$1:$N$1163,MATCH($B118,'[1]El_iscritti'!$A$1:$A$1163,0),5))=TRUE,0,INDEX('[1]El_iscritti'!$A$1:$N$1163,MATCH($B118,'[1]El_iscritti'!$A$1:$A$1163,0),5))</f>
        <v>Lampre - Merida</v>
      </c>
      <c r="H118" s="63" t="str">
        <f t="shared" si="2"/>
        <v>ITA</v>
      </c>
      <c r="I118" s="66">
        <f>'[1]Dati'!E110</f>
        <v>0</v>
      </c>
      <c r="J118" s="67"/>
    </row>
    <row r="119" spans="1:10" ht="15" customHeight="1">
      <c r="A119" s="58" t="s">
        <v>25</v>
      </c>
      <c r="B119" s="59">
        <f>IF('[1]Dati'!D152=0,"",'[1]Dati'!D152)</f>
        <v>4</v>
      </c>
      <c r="C119" s="60" t="str">
        <f>IF(ISERROR(INDEX('[1]El_iscritti'!$A$1:$N$1163,MATCH($B119,'[1]El_iscritti'!$A$1:$A$1163,0),2))=TRUE,0,INDEX('[1]El_iscritti'!$A$1:$N$1163,MATCH($B119,'[1]El_iscritti'!$A$1:$A$1163,0),2))</f>
        <v>SLO19941019</v>
      </c>
      <c r="D119" s="114" t="str">
        <f>IF(ISERROR(INDEX('[1]El_iscritti'!$A$1:$N$1163,MATCH($B119,'[1]El_iscritti'!$A$1:$A$1163,0),3))=TRUE,0,INDEX('[1]El_iscritti'!$A$1:$N$1163,MATCH($B119,'[1]El_iscritti'!$A$1:$A$1163,0),3))</f>
        <v>Mohoric Matej</v>
      </c>
      <c r="E119" s="115"/>
      <c r="F119" s="61" t="str">
        <f>IF(ISERROR(INDEX('[1]El_iscritti'!$A$1:$N$1163,MATCH($B119,'[1]El_iscritti'!$A$1:$A$1163,0),6))=TRUE,0,INDEX('[1]El_iscritti'!$A$1:$N$1163,MATCH($B119,'[1]El_iscritti'!$A$1:$A$1163,0),6))</f>
        <v>CAN</v>
      </c>
      <c r="G119" s="62" t="str">
        <f>IF(ISERROR(INDEX('[1]El_iscritti'!$A$1:$N$1163,MATCH($B119,'[1]El_iscritti'!$A$1:$A$1163,0),5))=TRUE,0,INDEX('[1]El_iscritti'!$A$1:$N$1163,MATCH($B119,'[1]El_iscritti'!$A$1:$A$1163,0),5))</f>
        <v>Cannondale </v>
      </c>
      <c r="H119" s="63" t="str">
        <f t="shared" si="2"/>
        <v>SLO</v>
      </c>
      <c r="I119" s="66">
        <f>'[1]Dati'!E111</f>
        <v>0</v>
      </c>
      <c r="J119" s="67">
        <f>'[1]Dati'!F111</f>
        <v>0</v>
      </c>
    </row>
    <row r="120" spans="1:10" ht="15" customHeight="1">
      <c r="A120" s="58" t="s">
        <v>25</v>
      </c>
      <c r="B120" s="59">
        <f>IF('[1]Dati'!D153=0,"",'[1]Dati'!D153)</f>
        <v>14</v>
      </c>
      <c r="C120" s="60" t="str">
        <f>IF(ISERROR(INDEX('[1]El_iscritti'!$A$1:$N$1163,MATCH($B120,'[1]El_iscritti'!$A$1:$A$1163,0),2))=TRUE,0,INDEX('[1]El_iscritti'!$A$1:$N$1163,MATCH($B120,'[1]El_iscritti'!$A$1:$A$1163,0),2))</f>
        <v>ITA19831111</v>
      </c>
      <c r="D120" s="114" t="str">
        <f>IF(ISERROR(INDEX('[1]El_iscritti'!$A$1:$N$1163,MATCH($B120,'[1]El_iscritti'!$A$1:$A$1163,0),3))=TRUE,0,INDEX('[1]El_iscritti'!$A$1:$N$1163,MATCH($B120,'[1]El_iscritti'!$A$1:$A$1163,0),3))</f>
        <v>Bono Matteo</v>
      </c>
      <c r="E120" s="115"/>
      <c r="F120" s="61" t="str">
        <f>IF(ISERROR(INDEX('[1]El_iscritti'!$A$1:$N$1163,MATCH($B120,'[1]El_iscritti'!$A$1:$A$1163,0),6))=TRUE,0,INDEX('[1]El_iscritti'!$A$1:$N$1163,MATCH($B120,'[1]El_iscritti'!$A$1:$A$1163,0),6))</f>
        <v>LAM</v>
      </c>
      <c r="G120" s="62" t="str">
        <f>IF(ISERROR(INDEX('[1]El_iscritti'!$A$1:$N$1163,MATCH($B120,'[1]El_iscritti'!$A$1:$A$1163,0),5))=TRUE,0,INDEX('[1]El_iscritti'!$A$1:$N$1163,MATCH($B120,'[1]El_iscritti'!$A$1:$A$1163,0),5))</f>
        <v>Lampre - Merida</v>
      </c>
      <c r="H120" s="63" t="str">
        <f t="shared" si="2"/>
        <v>ITA</v>
      </c>
      <c r="I120" s="66">
        <f>'[1]Dati'!E112</f>
        <v>0</v>
      </c>
      <c r="J120" s="67">
        <f>'[1]Dati'!F112</f>
        <v>0</v>
      </c>
    </row>
    <row r="121" spans="1:10" ht="15" customHeight="1">
      <c r="A121" s="58" t="s">
        <v>25</v>
      </c>
      <c r="B121" s="59">
        <f>IF('[1]Dati'!D154=0,"",'[1]Dati'!D154)</f>
        <v>15</v>
      </c>
      <c r="C121" s="60" t="str">
        <f>IF(ISERROR(INDEX('[1]El_iscritti'!$A$1:$N$1163,MATCH($B121,'[1]El_iscritti'!$A$1:$A$1163,0),2))=TRUE,0,INDEX('[1]El_iscritti'!$A$1:$N$1163,MATCH($B121,'[1]El_iscritti'!$A$1:$A$1163,0),2))</f>
        <v>ITA19890616</v>
      </c>
      <c r="D121" s="114" t="str">
        <f>IF(ISERROR(INDEX('[1]El_iscritti'!$A$1:$N$1163,MATCH($B121,'[1]El_iscritti'!$A$1:$A$1163,0),3))=TRUE,0,INDEX('[1]El_iscritti'!$A$1:$N$1163,MATCH($B121,'[1]El_iscritti'!$A$1:$A$1163,0),3))</f>
        <v>Palini Andrea</v>
      </c>
      <c r="E121" s="115"/>
      <c r="F121" s="61" t="str">
        <f>IF(ISERROR(INDEX('[1]El_iscritti'!$A$1:$N$1163,MATCH($B121,'[1]El_iscritti'!$A$1:$A$1163,0),6))=TRUE,0,INDEX('[1]El_iscritti'!$A$1:$N$1163,MATCH($B121,'[1]El_iscritti'!$A$1:$A$1163,0),6))</f>
        <v>LAM</v>
      </c>
      <c r="G121" s="62" t="str">
        <f>IF(ISERROR(INDEX('[1]El_iscritti'!$A$1:$N$1163,MATCH($B121,'[1]El_iscritti'!$A$1:$A$1163,0),5))=TRUE,0,INDEX('[1]El_iscritti'!$A$1:$N$1163,MATCH($B121,'[1]El_iscritti'!$A$1:$A$1163,0),5))</f>
        <v>Lampre - Merida</v>
      </c>
      <c r="H121" s="63" t="str">
        <f t="shared" si="2"/>
        <v>ITA</v>
      </c>
      <c r="I121" s="66">
        <f>'[1]Dati'!E113</f>
        <v>0</v>
      </c>
      <c r="J121" s="67">
        <f>'[1]Dati'!F113</f>
        <v>0</v>
      </c>
    </row>
    <row r="122" spans="1:10" ht="15" customHeight="1">
      <c r="A122" s="58" t="s">
        <v>25</v>
      </c>
      <c r="B122" s="59">
        <f>IF('[1]Dati'!D155=0,"",'[1]Dati'!D155)</f>
        <v>6</v>
      </c>
      <c r="C122" s="60" t="str">
        <f>IF(ISERROR(INDEX('[1]El_iscritti'!$A$1:$N$1163,MATCH($B122,'[1]El_iscritti'!$A$1:$A$1163,0),2))=TRUE,0,INDEX('[1]El_iscritti'!$A$1:$N$1163,MATCH($B122,'[1]El_iscritti'!$A$1:$A$1163,0),2))</f>
        <v>AUT19880929</v>
      </c>
      <c r="D122" s="114" t="str">
        <f>IF(ISERROR(INDEX('[1]El_iscritti'!$A$1:$N$1163,MATCH($B122,'[1]El_iscritti'!$A$1:$A$1163,0),3))=TRUE,0,INDEX('[1]El_iscritti'!$A$1:$N$1163,MATCH($B122,'[1]El_iscritti'!$A$1:$A$1163,0),3))</f>
        <v>Krizek Matthias</v>
      </c>
      <c r="E122" s="115"/>
      <c r="F122" s="61" t="str">
        <f>IF(ISERROR(INDEX('[1]El_iscritti'!$A$1:$N$1163,MATCH($B122,'[1]El_iscritti'!$A$1:$A$1163,0),6))=TRUE,0,INDEX('[1]El_iscritti'!$A$1:$N$1163,MATCH($B122,'[1]El_iscritti'!$A$1:$A$1163,0),6))</f>
        <v>CAN</v>
      </c>
      <c r="G122" s="62" t="str">
        <f>IF(ISERROR(INDEX('[1]El_iscritti'!$A$1:$N$1163,MATCH($B122,'[1]El_iscritti'!$A$1:$A$1163,0),5))=TRUE,0,INDEX('[1]El_iscritti'!$A$1:$N$1163,MATCH($B122,'[1]El_iscritti'!$A$1:$A$1163,0),5))</f>
        <v>Cannondale </v>
      </c>
      <c r="H122" s="63" t="str">
        <f t="shared" si="2"/>
        <v>AUT</v>
      </c>
      <c r="I122" s="66">
        <f>'[1]Dati'!E114</f>
        <v>0</v>
      </c>
      <c r="J122" s="67">
        <f>'[1]Dati'!F114</f>
        <v>0</v>
      </c>
    </row>
    <row r="123" spans="1:10" ht="15" customHeight="1">
      <c r="A123" s="58" t="s">
        <v>25</v>
      </c>
      <c r="B123" s="59">
        <f>IF('[1]Dati'!D157=0,"",'[1]Dati'!D157)</f>
        <v>35</v>
      </c>
      <c r="C123" s="60" t="str">
        <f>IF(ISERROR(INDEX('[1]El_iscritti'!$A$1:$N$1163,MATCH($B123,'[1]El_iscritti'!$A$1:$A$1163,0),2))=TRUE,0,INDEX('[1]El_iscritti'!$A$1:$N$1163,MATCH($B123,'[1]El_iscritti'!$A$1:$A$1163,0),2))</f>
        <v>FRA19930305</v>
      </c>
      <c r="D123" s="114" t="str">
        <f>IF(ISERROR(INDEX('[1]El_iscritti'!$A$1:$N$1163,MATCH($B123,'[1]El_iscritti'!$A$1:$A$1163,0),3))=TRUE,0,INDEX('[1]El_iscritti'!$A$1:$N$1163,MATCH($B123,'[1]El_iscritti'!$A$1:$A$1163,0),3))</f>
        <v>Gougeaed Alexis</v>
      </c>
      <c r="E123" s="115"/>
      <c r="F123" s="61" t="str">
        <f>IF(ISERROR(INDEX('[1]El_iscritti'!$A$1:$N$1163,MATCH($B123,'[1]El_iscritti'!$A$1:$A$1163,0),6))=TRUE,0,INDEX('[1]El_iscritti'!$A$1:$N$1163,MATCH($B123,'[1]El_iscritti'!$A$1:$A$1163,0),6))</f>
        <v>ALM</v>
      </c>
      <c r="G123" s="62" t="str">
        <f>IF(ISERROR(INDEX('[1]El_iscritti'!$A$1:$N$1163,MATCH($B123,'[1]El_iscritti'!$A$1:$A$1163,0),5))=TRUE,0,INDEX('[1]El_iscritti'!$A$1:$N$1163,MATCH($B123,'[1]El_iscritti'!$A$1:$A$1163,0),5))</f>
        <v>AG2R - La Mondiale</v>
      </c>
      <c r="H123" s="63" t="str">
        <f t="shared" si="2"/>
        <v>FRA</v>
      </c>
      <c r="I123" s="66">
        <f>'[1]Dati'!E116</f>
        <v>0</v>
      </c>
      <c r="J123" s="67"/>
    </row>
    <row r="124" spans="1:10" ht="15" customHeight="1">
      <c r="A124" s="58" t="s">
        <v>25</v>
      </c>
      <c r="B124" s="59">
        <f>IF('[1]Dati'!D158=0,"",'[1]Dati'!D158)</f>
        <v>36</v>
      </c>
      <c r="C124" s="60" t="str">
        <f>IF(ISERROR(INDEX('[1]El_iscritti'!$A$1:$N$1163,MATCH($B124,'[1]El_iscritti'!$A$1:$A$1163,0),2))=TRUE,0,INDEX('[1]El_iscritti'!$A$1:$N$1163,MATCH($B124,'[1]El_iscritti'!$A$1:$A$1163,0),2))</f>
        <v>GER19870407</v>
      </c>
      <c r="D124" s="114" t="str">
        <f>IF(ISERROR(INDEX('[1]El_iscritti'!$A$1:$N$1163,MATCH($B124,'[1]El_iscritti'!$A$1:$A$1163,0),3))=TRUE,0,INDEX('[1]El_iscritti'!$A$1:$N$1163,MATCH($B124,'[1]El_iscritti'!$A$1:$A$1163,0),3))</f>
        <v>Gretsch Patrick</v>
      </c>
      <c r="E124" s="115"/>
      <c r="F124" s="61" t="str">
        <f>IF(ISERROR(INDEX('[1]El_iscritti'!$A$1:$N$1163,MATCH($B124,'[1]El_iscritti'!$A$1:$A$1163,0),6))=TRUE,0,INDEX('[1]El_iscritti'!$A$1:$N$1163,MATCH($B124,'[1]El_iscritti'!$A$1:$A$1163,0),6))</f>
        <v>ALM</v>
      </c>
      <c r="G124" s="62" t="str">
        <f>IF(ISERROR(INDEX('[1]El_iscritti'!$A$1:$N$1163,MATCH($B124,'[1]El_iscritti'!$A$1:$A$1163,0),5))=TRUE,0,INDEX('[1]El_iscritti'!$A$1:$N$1163,MATCH($B124,'[1]El_iscritti'!$A$1:$A$1163,0),5))</f>
        <v>AG2R - La Mondiale</v>
      </c>
      <c r="H124" s="63" t="str">
        <f t="shared" si="2"/>
        <v>GER</v>
      </c>
      <c r="I124" s="66">
        <f>'[1]Dati'!E117</f>
        <v>0</v>
      </c>
      <c r="J124" s="67"/>
    </row>
    <row r="125" spans="1:10" ht="15" customHeight="1">
      <c r="A125" s="58" t="s">
        <v>25</v>
      </c>
      <c r="B125" s="59">
        <f>IF('[1]Dati'!D159=0,"",'[1]Dati'!D159)</f>
        <v>37</v>
      </c>
      <c r="C125" s="60" t="str">
        <f>IF(ISERROR(INDEX('[1]El_iscritti'!$A$1:$N$1163,MATCH($B125,'[1]El_iscritti'!$A$1:$A$1163,0),2))=TRUE,0,INDEX('[1]El_iscritti'!$A$1:$N$1163,MATCH($B125,'[1]El_iscritti'!$A$1:$A$1163,0),2))</f>
        <v>GER19891228</v>
      </c>
      <c r="D125" s="114" t="str">
        <f>IF(ISERROR(INDEX('[1]El_iscritti'!$A$1:$N$1163,MATCH($B125,'[1]El_iscritti'!$A$1:$A$1163,0),3))=TRUE,0,INDEX('[1]El_iscritti'!$A$1:$N$1163,MATCH($B125,'[1]El_iscritti'!$A$1:$A$1163,0),3))</f>
        <v>Kern Julian</v>
      </c>
      <c r="E125" s="115"/>
      <c r="F125" s="61" t="str">
        <f>IF(ISERROR(INDEX('[1]El_iscritti'!$A$1:$N$1163,MATCH($B125,'[1]El_iscritti'!$A$1:$A$1163,0),6))=TRUE,0,INDEX('[1]El_iscritti'!$A$1:$N$1163,MATCH($B125,'[1]El_iscritti'!$A$1:$A$1163,0),6))</f>
        <v>ALM</v>
      </c>
      <c r="G125" s="62" t="str">
        <f>IF(ISERROR(INDEX('[1]El_iscritti'!$A$1:$N$1163,MATCH($B125,'[1]El_iscritti'!$A$1:$A$1163,0),5))=TRUE,0,INDEX('[1]El_iscritti'!$A$1:$N$1163,MATCH($B125,'[1]El_iscritti'!$A$1:$A$1163,0),5))</f>
        <v>AG2R - La Mondiale</v>
      </c>
      <c r="H125" s="63" t="str">
        <f t="shared" si="2"/>
        <v>GER</v>
      </c>
      <c r="I125" s="66">
        <f>'[1]Dati'!E118</f>
        <v>0</v>
      </c>
      <c r="J125" s="67">
        <f>'[1]Dati'!F116</f>
        <v>0</v>
      </c>
    </row>
    <row r="126" spans="1:10" ht="15" customHeight="1">
      <c r="A126" s="58" t="s">
        <v>25</v>
      </c>
      <c r="B126" s="59">
        <f>IF('[1]Dati'!D160=0,"",'[1]Dati'!D160)</f>
        <v>28</v>
      </c>
      <c r="C126" s="60" t="str">
        <f>IF(ISERROR(INDEX('[1]El_iscritti'!$A$1:$N$1163,MATCH($B126,'[1]El_iscritti'!$A$1:$A$1163,0),2))=TRUE,0,INDEX('[1]El_iscritti'!$A$1:$N$1163,MATCH($B126,'[1]El_iscritti'!$A$1:$A$1163,0),2))</f>
        <v>AUS19891018</v>
      </c>
      <c r="D126" s="114" t="str">
        <f>IF(ISERROR(INDEX('[1]El_iscritti'!$A$1:$N$1163,MATCH($B126,'[1]El_iscritti'!$A$1:$A$1163,0),3))=TRUE,0,INDEX('[1]El_iscritti'!$A$1:$N$1163,MATCH($B126,'[1]El_iscritti'!$A$1:$A$1163,0),3))</f>
        <v>Howard Leigh</v>
      </c>
      <c r="E126" s="115"/>
      <c r="F126" s="61" t="str">
        <f>IF(ISERROR(INDEX('[1]El_iscritti'!$A$1:$N$1163,MATCH($B126,'[1]El_iscritti'!$A$1:$A$1163,0),6))=TRUE,0,INDEX('[1]El_iscritti'!$A$1:$N$1163,MATCH($B126,'[1]El_iscritti'!$A$1:$A$1163,0),6))</f>
        <v>OGE</v>
      </c>
      <c r="G126" s="62" t="str">
        <f>IF(ISERROR(INDEX('[1]El_iscritti'!$A$1:$N$1163,MATCH($B126,'[1]El_iscritti'!$A$1:$A$1163,0),5))=TRUE,0,INDEX('[1]El_iscritti'!$A$1:$N$1163,MATCH($B126,'[1]El_iscritti'!$A$1:$A$1163,0),5))</f>
        <v>Orica Greenedge</v>
      </c>
      <c r="H126" s="63" t="str">
        <f t="shared" si="2"/>
        <v>AUS</v>
      </c>
      <c r="I126" s="66">
        <f>'[1]Dati'!E119</f>
        <v>0</v>
      </c>
      <c r="J126" s="67">
        <f>'[1]Dati'!F117</f>
        <v>0</v>
      </c>
    </row>
    <row r="127" spans="1:10" ht="15" customHeight="1">
      <c r="A127" s="58" t="s">
        <v>25</v>
      </c>
      <c r="B127" s="59">
        <f>IF('[1]Dati'!D161=0,"",'[1]Dati'!D161)</f>
        <v>42</v>
      </c>
      <c r="C127" s="60" t="str">
        <f>IF(ISERROR(INDEX('[1]El_iscritti'!$A$1:$N$1163,MATCH($B127,'[1]El_iscritti'!$A$1:$A$1163,0),2))=TRUE,0,INDEX('[1]El_iscritti'!$A$1:$N$1163,MATCH($B127,'[1]El_iscritti'!$A$1:$A$1163,0),2))</f>
        <v>COL19860611</v>
      </c>
      <c r="D127" s="114" t="str">
        <f>IF(ISERROR(INDEX('[1]El_iscritti'!$A$1:$N$1163,MATCH($B127,'[1]El_iscritti'!$A$1:$A$1163,0),3))=TRUE,0,INDEX('[1]El_iscritti'!$A$1:$N$1163,MATCH($B127,'[1]El_iscritti'!$A$1:$A$1163,0),3))</f>
        <v>Duarte Arevalo Fabio Andres</v>
      </c>
      <c r="E127" s="115"/>
      <c r="F127" s="61" t="str">
        <f>IF(ISERROR(INDEX('[1]El_iscritti'!$A$1:$N$1163,MATCH($B127,'[1]El_iscritti'!$A$1:$A$1163,0),6))=TRUE,0,INDEX('[1]El_iscritti'!$A$1:$N$1163,MATCH($B127,'[1]El_iscritti'!$A$1:$A$1163,0),6))</f>
        <v>COL</v>
      </c>
      <c r="G127" s="62" t="str">
        <f>IF(ISERROR(INDEX('[1]El_iscritti'!$A$1:$N$1163,MATCH($B127,'[1]El_iscritti'!$A$1:$A$1163,0),5))=TRUE,0,INDEX('[1]El_iscritti'!$A$1:$N$1163,MATCH($B127,'[1]El_iscritti'!$A$1:$A$1163,0),5))</f>
        <v>Colombia </v>
      </c>
      <c r="H127" s="63" t="str">
        <f t="shared" si="2"/>
        <v>COL</v>
      </c>
      <c r="I127" s="66">
        <f>'[1]Dati'!E120</f>
        <v>0</v>
      </c>
      <c r="J127" s="67">
        <f>'[1]Dati'!F118</f>
        <v>0</v>
      </c>
    </row>
    <row r="128" spans="1:10" ht="15" customHeight="1">
      <c r="A128" s="58" t="s">
        <v>25</v>
      </c>
      <c r="B128" s="59">
        <f>IF('[1]Dati'!D163=0,"",'[1]Dati'!D163)</f>
        <v>56</v>
      </c>
      <c r="C128" s="60" t="str">
        <f>IF(ISERROR(INDEX('[1]El_iscritti'!$A$1:$N$1163,MATCH($B128,'[1]El_iscritti'!$A$1:$A$1163,0),2))=TRUE,0,INDEX('[1]El_iscritti'!$A$1:$N$1163,MATCH($B128,'[1]El_iscritti'!$A$1:$A$1163,0),2))</f>
        <v>SUI19900501</v>
      </c>
      <c r="D128" s="114" t="str">
        <f>IF(ISERROR(INDEX('[1]El_iscritti'!$A$1:$N$1163,MATCH($B128,'[1]El_iscritti'!$A$1:$A$1163,0),3))=TRUE,0,INDEX('[1]El_iscritti'!$A$1:$N$1163,MATCH($B128,'[1]El_iscritti'!$A$1:$A$1163,0),3))</f>
        <v>Schelling Patrick</v>
      </c>
      <c r="E128" s="115"/>
      <c r="F128" s="61" t="str">
        <f>IF(ISERROR(INDEX('[1]El_iscritti'!$A$1:$N$1163,MATCH($B128,'[1]El_iscritti'!$A$1:$A$1163,0),6))=TRUE,0,INDEX('[1]El_iscritti'!$A$1:$N$1163,MATCH($B128,'[1]El_iscritti'!$A$1:$A$1163,0),6))</f>
        <v>IAM</v>
      </c>
      <c r="G128" s="62" t="str">
        <f>IF(ISERROR(INDEX('[1]El_iscritti'!$A$1:$N$1163,MATCH($B128,'[1]El_iscritti'!$A$1:$A$1163,0),5))=TRUE,0,INDEX('[1]El_iscritti'!$A$1:$N$1163,MATCH($B128,'[1]El_iscritti'!$A$1:$A$1163,0),5))</f>
        <v>Iam Cycling</v>
      </c>
      <c r="H128" s="63" t="str">
        <f t="shared" si="2"/>
        <v>SUI</v>
      </c>
      <c r="I128" s="66">
        <f>'[1]Dati'!E122</f>
        <v>0</v>
      </c>
      <c r="J128" s="67"/>
    </row>
    <row r="129" spans="1:10" ht="15" customHeight="1">
      <c r="A129" s="58" t="s">
        <v>25</v>
      </c>
      <c r="B129" s="59">
        <f>IF('[1]Dati'!D164=0,"",'[1]Dati'!D164)</f>
        <v>81</v>
      </c>
      <c r="C129" s="60" t="str">
        <f>IF(ISERROR(INDEX('[1]El_iscritti'!$A$1:$N$1163,MATCH($B129,'[1]El_iscritti'!$A$1:$A$1163,0),2))=TRUE,0,INDEX('[1]El_iscritti'!$A$1:$N$1163,MATCH($B129,'[1]El_iscritti'!$A$1:$A$1163,0),2))</f>
        <v>RSA19900917</v>
      </c>
      <c r="D129" s="114" t="str">
        <f>IF(ISERROR(INDEX('[1]El_iscritti'!$A$1:$N$1163,MATCH($B129,'[1]El_iscritti'!$A$1:$A$1163,0),3))=TRUE,0,INDEX('[1]El_iscritti'!$A$1:$N$1163,MATCH($B129,'[1]El_iscritti'!$A$1:$A$1163,0),3))</f>
        <v>Jim Songezo </v>
      </c>
      <c r="E129" s="115"/>
      <c r="F129" s="61" t="str">
        <f>IF(ISERROR(INDEX('[1]El_iscritti'!$A$1:$N$1163,MATCH($B129,'[1]El_iscritti'!$A$1:$A$1163,0),6))=TRUE,0,INDEX('[1]El_iscritti'!$A$1:$N$1163,MATCH($B129,'[1]El_iscritti'!$A$1:$A$1163,0),6))</f>
        <v>MTN</v>
      </c>
      <c r="G129" s="62" t="str">
        <f>IF(ISERROR(INDEX('[1]El_iscritti'!$A$1:$N$1163,MATCH($B129,'[1]El_iscritti'!$A$1:$A$1163,0),5))=TRUE,0,INDEX('[1]El_iscritti'!$A$1:$N$1163,MATCH($B129,'[1]El_iscritti'!$A$1:$A$1163,0),5))</f>
        <v>MTN - Qhubeka</v>
      </c>
      <c r="H129" s="63" t="str">
        <f t="shared" si="2"/>
        <v>RSA</v>
      </c>
      <c r="I129" s="66">
        <f>'[1]Dati'!E123</f>
        <v>0</v>
      </c>
      <c r="J129" s="67">
        <f>'[1]Dati'!F121</f>
        <v>0</v>
      </c>
    </row>
    <row r="130" spans="1:10" ht="15" customHeight="1">
      <c r="A130" s="58" t="s">
        <v>25</v>
      </c>
      <c r="B130" s="59">
        <f>IF('[1]Dati'!D165=0,"",'[1]Dati'!D165)</f>
        <v>82</v>
      </c>
      <c r="C130" s="60" t="str">
        <f>IF(ISERROR(INDEX('[1]El_iscritti'!$A$1:$N$1163,MATCH($B130,'[1]El_iscritti'!$A$1:$A$1163,0),2))=TRUE,0,INDEX('[1]El_iscritti'!$A$1:$N$1163,MATCH($B130,'[1]El_iscritti'!$A$1:$A$1163,0),2))</f>
        <v>ERI19901001</v>
      </c>
      <c r="D130" s="114" t="str">
        <f>IF(ISERROR(INDEX('[1]El_iscritti'!$A$1:$N$1163,MATCH($B130,'[1]El_iscritti'!$A$1:$A$1163,0),3))=TRUE,0,INDEX('[1]El_iscritti'!$A$1:$N$1163,MATCH($B130,'[1]El_iscritti'!$A$1:$A$1163,0),3))</f>
        <v>Tewelde Weldegabir Jani</v>
      </c>
      <c r="E130" s="115"/>
      <c r="F130" s="61" t="str">
        <f>IF(ISERROR(INDEX('[1]El_iscritti'!$A$1:$N$1163,MATCH($B130,'[1]El_iscritti'!$A$1:$A$1163,0),6))=TRUE,0,INDEX('[1]El_iscritti'!$A$1:$N$1163,MATCH($B130,'[1]El_iscritti'!$A$1:$A$1163,0),6))</f>
        <v>MTN</v>
      </c>
      <c r="G130" s="62" t="str">
        <f>IF(ISERROR(INDEX('[1]El_iscritti'!$A$1:$N$1163,MATCH($B130,'[1]El_iscritti'!$A$1:$A$1163,0),5))=TRUE,0,INDEX('[1]El_iscritti'!$A$1:$N$1163,MATCH($B130,'[1]El_iscritti'!$A$1:$A$1163,0),5))</f>
        <v>MTN - Qhubeka</v>
      </c>
      <c r="H130" s="63" t="str">
        <f t="shared" si="2"/>
        <v>ERI</v>
      </c>
      <c r="I130" s="66">
        <f>'[1]Dati'!E124</f>
        <v>0</v>
      </c>
      <c r="J130" s="67">
        <f>'[1]Dati'!F122</f>
        <v>0</v>
      </c>
    </row>
    <row r="131" spans="1:10" ht="15" customHeight="1">
      <c r="A131" s="58" t="s">
        <v>25</v>
      </c>
      <c r="B131" s="59">
        <f>IF('[1]Dati'!D166=0,"",'[1]Dati'!D166)</f>
        <v>83</v>
      </c>
      <c r="C131" s="60" t="str">
        <f>IF(ISERROR(INDEX('[1]El_iscritti'!$A$1:$N$1163,MATCH($B131,'[1]El_iscritti'!$A$1:$A$1163,0),2))=TRUE,0,INDEX('[1]El_iscritti'!$A$1:$N$1163,MATCH($B131,'[1]El_iscritti'!$A$1:$A$1163,0),2))</f>
        <v>RSA19841019</v>
      </c>
      <c r="D131" s="114" t="str">
        <f>IF(ISERROR(INDEX('[1]El_iscritti'!$A$1:$N$1163,MATCH($B131,'[1]El_iscritti'!$A$1:$A$1163,0),3))=TRUE,0,INDEX('[1]El_iscritti'!$A$1:$N$1163,MATCH($B131,'[1]El_iscritti'!$A$1:$A$1163,0),3))</f>
        <v>Van Niekerk Dennis</v>
      </c>
      <c r="E131" s="115"/>
      <c r="F131" s="61" t="str">
        <f>IF(ISERROR(INDEX('[1]El_iscritti'!$A$1:$N$1163,MATCH($B131,'[1]El_iscritti'!$A$1:$A$1163,0),6))=TRUE,0,INDEX('[1]El_iscritti'!$A$1:$N$1163,MATCH($B131,'[1]El_iscritti'!$A$1:$A$1163,0),6))</f>
        <v>MTN</v>
      </c>
      <c r="G131" s="62" t="str">
        <f>IF(ISERROR(INDEX('[1]El_iscritti'!$A$1:$N$1163,MATCH($B131,'[1]El_iscritti'!$A$1:$A$1163,0),5))=TRUE,0,INDEX('[1]El_iscritti'!$A$1:$N$1163,MATCH($B131,'[1]El_iscritti'!$A$1:$A$1163,0),5))</f>
        <v>MTN - Qhubeka</v>
      </c>
      <c r="H131" s="63" t="str">
        <f t="shared" si="2"/>
        <v>RSA</v>
      </c>
      <c r="I131" s="66">
        <f>'[1]Dati'!E125</f>
        <v>0</v>
      </c>
      <c r="J131" s="67">
        <f>'[1]Dati'!F123</f>
        <v>0</v>
      </c>
    </row>
    <row r="132" spans="1:10" ht="15" customHeight="1">
      <c r="A132" s="58" t="s">
        <v>25</v>
      </c>
      <c r="B132" s="59">
        <f>IF('[1]Dati'!D167=0,"",'[1]Dati'!D167)</f>
        <v>84</v>
      </c>
      <c r="C132" s="60" t="str">
        <f>IF(ISERROR(INDEX('[1]El_iscritti'!$A$1:$N$1163,MATCH($B132,'[1]El_iscritti'!$A$1:$A$1163,0),2))=TRUE,0,INDEX('[1]El_iscritti'!$A$1:$N$1163,MATCH($B132,'[1]El_iscritti'!$A$1:$A$1163,0),2))</f>
        <v>ERI19870312</v>
      </c>
      <c r="D132" s="114" t="str">
        <f>IF(ISERROR(INDEX('[1]El_iscritti'!$A$1:$N$1163,MATCH($B132,'[1]El_iscritti'!$A$1:$A$1163,0),3))=TRUE,0,INDEX('[1]El_iscritti'!$A$1:$N$1163,MATCH($B132,'[1]El_iscritti'!$A$1:$A$1163,0),3))</f>
        <v>Russom Meron</v>
      </c>
      <c r="E132" s="115"/>
      <c r="F132" s="61" t="str">
        <f>IF(ISERROR(INDEX('[1]El_iscritti'!$A$1:$N$1163,MATCH($B132,'[1]El_iscritti'!$A$1:$A$1163,0),6))=TRUE,0,INDEX('[1]El_iscritti'!$A$1:$N$1163,MATCH($B132,'[1]El_iscritti'!$A$1:$A$1163,0),6))</f>
        <v>MTN</v>
      </c>
      <c r="G132" s="62" t="str">
        <f>IF(ISERROR(INDEX('[1]El_iscritti'!$A$1:$N$1163,MATCH($B132,'[1]El_iscritti'!$A$1:$A$1163,0),5))=TRUE,0,INDEX('[1]El_iscritti'!$A$1:$N$1163,MATCH($B132,'[1]El_iscritti'!$A$1:$A$1163,0),5))</f>
        <v>MTN - Qhubeka</v>
      </c>
      <c r="H132" s="63" t="str">
        <f t="shared" si="2"/>
        <v>ERI</v>
      </c>
      <c r="I132" s="66">
        <f>'[1]Dati'!E126</f>
        <v>0</v>
      </c>
      <c r="J132" s="67">
        <f>'[1]Dati'!F124</f>
        <v>0</v>
      </c>
    </row>
    <row r="133" spans="1:10" ht="15" customHeight="1">
      <c r="A133" s="58" t="s">
        <v>25</v>
      </c>
      <c r="B133" s="59">
        <f>IF('[1]Dati'!D168=0,"",'[1]Dati'!D168)</f>
        <v>85</v>
      </c>
      <c r="C133" s="60" t="str">
        <f>IF(ISERROR(INDEX('[1]El_iscritti'!$A$1:$N$1163,MATCH($B133,'[1]El_iscritti'!$A$1:$A$1163,0),2))=TRUE,0,INDEX('[1]El_iscritti'!$A$1:$N$1163,MATCH($B133,'[1]El_iscritti'!$A$1:$A$1163,0),2))</f>
        <v>RWA19850102</v>
      </c>
      <c r="D133" s="114" t="str">
        <f>IF(ISERROR(INDEX('[1]El_iscritti'!$A$1:$N$1163,MATCH($B133,'[1]El_iscritti'!$A$1:$A$1163,0),3))=TRUE,0,INDEX('[1]El_iscritti'!$A$1:$N$1163,MATCH($B133,'[1]El_iscritti'!$A$1:$A$1163,0),3))</f>
        <v>Niyonshutti Adrien</v>
      </c>
      <c r="E133" s="115"/>
      <c r="F133" s="61" t="str">
        <f>IF(ISERROR(INDEX('[1]El_iscritti'!$A$1:$N$1163,MATCH($B133,'[1]El_iscritti'!$A$1:$A$1163,0),6))=TRUE,0,INDEX('[1]El_iscritti'!$A$1:$N$1163,MATCH($B133,'[1]El_iscritti'!$A$1:$A$1163,0),6))</f>
        <v>MTN</v>
      </c>
      <c r="G133" s="62" t="str">
        <f>IF(ISERROR(INDEX('[1]El_iscritti'!$A$1:$N$1163,MATCH($B133,'[1]El_iscritti'!$A$1:$A$1163,0),5))=TRUE,0,INDEX('[1]El_iscritti'!$A$1:$N$1163,MATCH($B133,'[1]El_iscritti'!$A$1:$A$1163,0),5))</f>
        <v>MTN - Qhubeka</v>
      </c>
      <c r="H133" s="63" t="str">
        <f t="shared" si="2"/>
        <v>RWA</v>
      </c>
      <c r="I133" s="66">
        <f>'[1]Dati'!E127</f>
        <v>0</v>
      </c>
      <c r="J133" s="67">
        <f>'[1]Dati'!F125</f>
        <v>0</v>
      </c>
    </row>
    <row r="134" spans="1:10" ht="15" customHeight="1">
      <c r="A134" s="58" t="s">
        <v>25</v>
      </c>
      <c r="B134" s="59">
        <f>IF('[1]Dati'!D171=0,"",'[1]Dati'!D171)</f>
        <v>101</v>
      </c>
      <c r="C134" s="60" t="str">
        <f>IF(ISERROR(INDEX('[1]El_iscritti'!$A$1:$N$1163,MATCH($B134,'[1]El_iscritti'!$A$1:$A$1163,0),2))=TRUE,0,INDEX('[1]El_iscritti'!$A$1:$N$1163,MATCH($B134,'[1]El_iscritti'!$A$1:$A$1163,0),2))</f>
        <v>ITA19911108</v>
      </c>
      <c r="D134" s="114" t="str">
        <f>IF(ISERROR(INDEX('[1]El_iscritti'!$A$1:$N$1163,MATCH($B134,'[1]El_iscritti'!$A$1:$A$1163,0),3))=TRUE,0,INDEX('[1]El_iscritti'!$A$1:$N$1163,MATCH($B134,'[1]El_iscritti'!$A$1:$A$1163,0),3))</f>
        <v>StacchiottI Riccardo</v>
      </c>
      <c r="E134" s="115"/>
      <c r="F134" s="61" t="str">
        <f>IF(ISERROR(INDEX('[1]El_iscritti'!$A$1:$N$1163,MATCH($B134,'[1]El_iscritti'!$A$1:$A$1163,0),6))=TRUE,0,INDEX('[1]El_iscritti'!$A$1:$N$1163,MATCH($B134,'[1]El_iscritti'!$A$1:$A$1163,0),6))</f>
        <v>VFN</v>
      </c>
      <c r="G134" s="62" t="str">
        <f>IF(ISERROR(INDEX('[1]El_iscritti'!$A$1:$N$1163,MATCH($B134,'[1]El_iscritti'!$A$1:$A$1163,0),5))=TRUE,0,INDEX('[1]El_iscritti'!$A$1:$N$1163,MATCH($B134,'[1]El_iscritti'!$A$1:$A$1163,0),5))</f>
        <v>Vini Fantini Nippo</v>
      </c>
      <c r="H134" s="63" t="str">
        <f t="shared" si="2"/>
        <v>ITA</v>
      </c>
      <c r="I134" s="66">
        <f>'[1]Dati'!E130</f>
        <v>0</v>
      </c>
      <c r="J134" s="67">
        <f>'[1]Dati'!F128</f>
        <v>0</v>
      </c>
    </row>
    <row r="135" spans="1:10" ht="15" customHeight="1">
      <c r="A135" s="58" t="s">
        <v>25</v>
      </c>
      <c r="B135" s="59">
        <f>IF('[1]Dati'!D172=0,"",'[1]Dati'!D172)</f>
        <v>111</v>
      </c>
      <c r="C135" s="60" t="str">
        <f>IF(ISERROR(INDEX('[1]El_iscritti'!$A$1:$N$1163,MATCH($B135,'[1]El_iscritti'!$A$1:$A$1163,0),2))=TRUE,0,INDEX('[1]El_iscritti'!$A$1:$N$1163,MATCH($B135,'[1]El_iscritti'!$A$1:$A$1163,0),2))</f>
        <v>CRO19950427</v>
      </c>
      <c r="D135" s="114" t="str">
        <f>IF(ISERROR(INDEX('[1]El_iscritti'!$A$1:$N$1163,MATCH($B135,'[1]El_iscritti'!$A$1:$A$1163,0),3))=TRUE,0,INDEX('[1]El_iscritti'!$A$1:$N$1163,MATCH($B135,'[1]El_iscritti'!$A$1:$A$1163,0),3))</f>
        <v>Kozlovic Peter</v>
      </c>
      <c r="E135" s="115"/>
      <c r="F135" s="61" t="str">
        <f>IF(ISERROR(INDEX('[1]El_iscritti'!$A$1:$N$1163,MATCH($B135,'[1]El_iscritti'!$A$1:$A$1163,0),6))=TRUE,0,INDEX('[1]El_iscritti'!$A$1:$N$1163,MATCH($B135,'[1]El_iscritti'!$A$1:$A$1163,0),6))</f>
        <v>MKT</v>
      </c>
      <c r="G135" s="62" t="str">
        <f>IF(ISERROR(INDEX('[1]El_iscritti'!$A$1:$N$1163,MATCH($B135,'[1]El_iscritti'!$A$1:$A$1163,0),5))=TRUE,0,INDEX('[1]El_iscritti'!$A$1:$N$1163,MATCH($B135,'[1]El_iscritti'!$A$1:$A$1163,0),5))</f>
        <v>Meridiana Kamen Team</v>
      </c>
      <c r="H135" s="63" t="str">
        <f t="shared" si="2"/>
        <v>CRO</v>
      </c>
      <c r="I135" s="66">
        <f>'[1]Dati'!E131</f>
        <v>0</v>
      </c>
      <c r="J135" s="67">
        <f>'[1]Dati'!F129</f>
        <v>0</v>
      </c>
    </row>
    <row r="136" spans="1:10" ht="15" customHeight="1">
      <c r="A136" s="58" t="s">
        <v>25</v>
      </c>
      <c r="B136" s="59">
        <f>IF('[1]Dati'!D173=0,"",'[1]Dati'!D173)</f>
        <v>103</v>
      </c>
      <c r="C136" s="60" t="str">
        <f>IF(ISERROR(INDEX('[1]El_iscritti'!$A$1:$N$1163,MATCH($B136,'[1]El_iscritti'!$A$1:$A$1163,0),2))=TRUE,0,INDEX('[1]El_iscritti'!$A$1:$N$1163,MATCH($B136,'[1]El_iscritti'!$A$1:$A$1163,0),2))</f>
        <v>ITA19860605</v>
      </c>
      <c r="D136" s="114" t="str">
        <f>IF(ISERROR(INDEX('[1]El_iscritti'!$A$1:$N$1163,MATCH($B136,'[1]El_iscritti'!$A$1:$A$1163,0),3))=TRUE,0,INDEX('[1]El_iscritti'!$A$1:$N$1163,MATCH($B136,'[1]El_iscritti'!$A$1:$A$1163,0),3))</f>
        <v>De Negri Pier Paolo</v>
      </c>
      <c r="E136" s="115"/>
      <c r="F136" s="61" t="str">
        <f>IF(ISERROR(INDEX('[1]El_iscritti'!$A$1:$N$1163,MATCH($B136,'[1]El_iscritti'!$A$1:$A$1163,0),6))=TRUE,0,INDEX('[1]El_iscritti'!$A$1:$N$1163,MATCH($B136,'[1]El_iscritti'!$A$1:$A$1163,0),6))</f>
        <v>VFN</v>
      </c>
      <c r="G136" s="62" t="str">
        <f>IF(ISERROR(INDEX('[1]El_iscritti'!$A$1:$N$1163,MATCH($B136,'[1]El_iscritti'!$A$1:$A$1163,0),5))=TRUE,0,INDEX('[1]El_iscritti'!$A$1:$N$1163,MATCH($B136,'[1]El_iscritti'!$A$1:$A$1163,0),5))</f>
        <v>Vini Fantini Nippo</v>
      </c>
      <c r="H136" s="63" t="str">
        <f t="shared" si="2"/>
        <v>ITA</v>
      </c>
      <c r="I136" s="66">
        <f>'[1]Dati'!E132</f>
        <v>0</v>
      </c>
      <c r="J136" s="67">
        <f>'[1]Dati'!F130</f>
        <v>0</v>
      </c>
    </row>
    <row r="137" spans="1:10" ht="15" customHeight="1">
      <c r="A137" s="58" t="s">
        <v>25</v>
      </c>
      <c r="B137" s="59">
        <f>IF('[1]Dati'!D174=0,"",'[1]Dati'!D174)</f>
        <v>105</v>
      </c>
      <c r="C137" s="60" t="str">
        <f>IF(ISERROR(INDEX('[1]El_iscritti'!$A$1:$N$1163,MATCH($B137,'[1]El_iscritti'!$A$1:$A$1163,0),2))=TRUE,0,INDEX('[1]El_iscritti'!$A$1:$N$1163,MATCH($B137,'[1]El_iscritti'!$A$1:$A$1163,0),2))</f>
        <v>JPN19911119</v>
      </c>
      <c r="D137" s="114" t="str">
        <f>IF(ISERROR(INDEX('[1]El_iscritti'!$A$1:$N$1163,MATCH($B137,'[1]El_iscritti'!$A$1:$A$1163,0),3))=TRUE,0,INDEX('[1]El_iscritti'!$A$1:$N$1163,MATCH($B137,'[1]El_iscritti'!$A$1:$A$1163,0),3))</f>
        <v>Yamamoto Genki</v>
      </c>
      <c r="E137" s="115"/>
      <c r="F137" s="61" t="str">
        <f>IF(ISERROR(INDEX('[1]El_iscritti'!$A$1:$N$1163,MATCH($B137,'[1]El_iscritti'!$A$1:$A$1163,0),6))=TRUE,0,INDEX('[1]El_iscritti'!$A$1:$N$1163,MATCH($B137,'[1]El_iscritti'!$A$1:$A$1163,0),6))</f>
        <v>VFN</v>
      </c>
      <c r="G137" s="62" t="str">
        <f>IF(ISERROR(INDEX('[1]El_iscritti'!$A$1:$N$1163,MATCH($B137,'[1]El_iscritti'!$A$1:$A$1163,0),5))=TRUE,0,INDEX('[1]El_iscritti'!$A$1:$N$1163,MATCH($B137,'[1]El_iscritti'!$A$1:$A$1163,0),5))</f>
        <v>Vini Fantini Nippo</v>
      </c>
      <c r="H137" s="63" t="str">
        <f t="shared" si="2"/>
        <v>JPN</v>
      </c>
      <c r="I137" s="66">
        <f>'[1]Dati'!E133</f>
        <v>0</v>
      </c>
      <c r="J137" s="67">
        <f>'[1]Dati'!F131</f>
        <v>0</v>
      </c>
    </row>
    <row r="138" spans="1:10" ht="15" customHeight="1">
      <c r="A138" s="58" t="s">
        <v>25</v>
      </c>
      <c r="B138" s="59">
        <f>IF('[1]Dati'!D175=0,"",'[1]Dati'!D175)</f>
        <v>106</v>
      </c>
      <c r="C138" s="60" t="str">
        <f>IF(ISERROR(INDEX('[1]El_iscritti'!$A$1:$N$1163,MATCH($B138,'[1]El_iscritti'!$A$1:$A$1163,0),2))=TRUE,0,INDEX('[1]El_iscritti'!$A$1:$N$1163,MATCH($B138,'[1]El_iscritti'!$A$1:$A$1163,0),2))</f>
        <v>JPN19920108</v>
      </c>
      <c r="D138" s="114" t="str">
        <f>IF(ISERROR(INDEX('[1]El_iscritti'!$A$1:$N$1163,MATCH($B138,'[1]El_iscritti'!$A$1:$A$1163,0),3))=TRUE,0,INDEX('[1]El_iscritti'!$A$1:$N$1163,MATCH($B138,'[1]El_iscritti'!$A$1:$A$1163,0),3))</f>
        <v>Kuroeda Shiki</v>
      </c>
      <c r="E138" s="115"/>
      <c r="F138" s="61" t="str">
        <f>IF(ISERROR(INDEX('[1]El_iscritti'!$A$1:$N$1163,MATCH($B138,'[1]El_iscritti'!$A$1:$A$1163,0),6))=TRUE,0,INDEX('[1]El_iscritti'!$A$1:$N$1163,MATCH($B138,'[1]El_iscritti'!$A$1:$A$1163,0),6))</f>
        <v>VFN</v>
      </c>
      <c r="G138" s="62" t="str">
        <f>IF(ISERROR(INDEX('[1]El_iscritti'!$A$1:$N$1163,MATCH($B138,'[1]El_iscritti'!$A$1:$A$1163,0),5))=TRUE,0,INDEX('[1]El_iscritti'!$A$1:$N$1163,MATCH($B138,'[1]El_iscritti'!$A$1:$A$1163,0),5))</f>
        <v>Vini Fantini Nippo</v>
      </c>
      <c r="H138" s="63" t="str">
        <f t="shared" si="2"/>
        <v>JPN</v>
      </c>
      <c r="I138" s="66">
        <f>'[1]Dati'!E134</f>
        <v>0</v>
      </c>
      <c r="J138" s="67">
        <f>'[1]Dati'!F132</f>
        <v>0</v>
      </c>
    </row>
    <row r="139" spans="1:10" ht="15" customHeight="1">
      <c r="A139" s="58" t="s">
        <v>25</v>
      </c>
      <c r="B139" s="59">
        <f>IF('[1]Dati'!D176=0,"",'[1]Dati'!D176)</f>
        <v>116</v>
      </c>
      <c r="C139" s="60" t="str">
        <f>IF(ISERROR(INDEX('[1]El_iscritti'!$A$1:$N$1163,MATCH($B139,'[1]El_iscritti'!$A$1:$A$1163,0),2))=TRUE,0,INDEX('[1]El_iscritti'!$A$1:$N$1163,MATCH($B139,'[1]El_iscritti'!$A$1:$A$1163,0),2))</f>
        <v>CRO19891006</v>
      </c>
      <c r="D139" s="114" t="str">
        <f>IF(ISERROR(INDEX('[1]El_iscritti'!$A$1:$N$1163,MATCH($B139,'[1]El_iscritti'!$A$1:$A$1163,0),3))=TRUE,0,INDEX('[1]El_iscritti'!$A$1:$N$1163,MATCH($B139,'[1]El_iscritti'!$A$1:$A$1163,0),3))</f>
        <v>Rudan Igor</v>
      </c>
      <c r="E139" s="115"/>
      <c r="F139" s="61" t="str">
        <f>IF(ISERROR(INDEX('[1]El_iscritti'!$A$1:$N$1163,MATCH($B139,'[1]El_iscritti'!$A$1:$A$1163,0),6))=TRUE,0,INDEX('[1]El_iscritti'!$A$1:$N$1163,MATCH($B139,'[1]El_iscritti'!$A$1:$A$1163,0),6))</f>
        <v>MKT</v>
      </c>
      <c r="G139" s="62" t="str">
        <f>IF(ISERROR(INDEX('[1]El_iscritti'!$A$1:$N$1163,MATCH($B139,'[1]El_iscritti'!$A$1:$A$1163,0),5))=TRUE,0,INDEX('[1]El_iscritti'!$A$1:$N$1163,MATCH($B139,'[1]El_iscritti'!$A$1:$A$1163,0),5))</f>
        <v>Meridiana Kamen Team</v>
      </c>
      <c r="H139" s="63" t="str">
        <f t="shared" si="2"/>
        <v>CRO</v>
      </c>
      <c r="I139" s="66">
        <f>'[1]Dati'!E135</f>
        <v>0</v>
      </c>
      <c r="J139" s="67">
        <f>'[1]Dati'!F133</f>
        <v>0</v>
      </c>
    </row>
    <row r="140" spans="1:10" ht="15" customHeight="1">
      <c r="A140" s="58" t="s">
        <v>25</v>
      </c>
      <c r="B140" s="59">
        <f>IF('[1]Dati'!D177=0,"",'[1]Dati'!D177)</f>
        <v>107</v>
      </c>
      <c r="C140" s="60" t="str">
        <f>IF(ISERROR(INDEX('[1]El_iscritti'!$A$1:$N$1163,MATCH($B140,'[1]El_iscritti'!$A$1:$A$1163,0),2))=TRUE,0,INDEX('[1]El_iscritti'!$A$1:$N$1163,MATCH($B140,'[1]El_iscritti'!$A$1:$A$1163,0),2))</f>
        <v>JNP19921130</v>
      </c>
      <c r="D140" s="114" t="str">
        <f>IF(ISERROR(INDEX('[1]El_iscritti'!$A$1:$N$1163,MATCH($B140,'[1]El_iscritti'!$A$1:$A$1163,0),3))=TRUE,0,INDEX('[1]El_iscritti'!$A$1:$N$1163,MATCH($B140,'[1]El_iscritti'!$A$1:$A$1163,0),3))</f>
        <v>Ishibashi Manabu</v>
      </c>
      <c r="E140" s="115"/>
      <c r="F140" s="61" t="str">
        <f>IF(ISERROR(INDEX('[1]El_iscritti'!$A$1:$N$1163,MATCH($B140,'[1]El_iscritti'!$A$1:$A$1163,0),6))=TRUE,0,INDEX('[1]El_iscritti'!$A$1:$N$1163,MATCH($B140,'[1]El_iscritti'!$A$1:$A$1163,0),6))</f>
        <v>VFN</v>
      </c>
      <c r="G140" s="62" t="str">
        <f>IF(ISERROR(INDEX('[1]El_iscritti'!$A$1:$N$1163,MATCH($B140,'[1]El_iscritti'!$A$1:$A$1163,0),5))=TRUE,0,INDEX('[1]El_iscritti'!$A$1:$N$1163,MATCH($B140,'[1]El_iscritti'!$A$1:$A$1163,0),5))</f>
        <v>Vini Fantini Nippo</v>
      </c>
      <c r="H140" s="63" t="str">
        <f t="shared" si="2"/>
        <v>JNP</v>
      </c>
      <c r="I140" s="66">
        <f>'[1]Dati'!E136</f>
        <v>0</v>
      </c>
      <c r="J140" s="67"/>
    </row>
    <row r="141" spans="1:10" ht="15" customHeight="1">
      <c r="A141" s="58" t="s">
        <v>25</v>
      </c>
      <c r="B141" s="59">
        <f>IF('[1]Dati'!D178=0,"",'[1]Dati'!D178)</f>
        <v>117</v>
      </c>
      <c r="C141" s="60" t="str">
        <f>IF(ISERROR(INDEX('[1]El_iscritti'!$A$1:$N$1163,MATCH($B141,'[1]El_iscritti'!$A$1:$A$1163,0),2))=TRUE,0,INDEX('[1]El_iscritti'!$A$1:$N$1163,MATCH($B141,'[1]El_iscritti'!$A$1:$A$1163,0),2))</f>
        <v>CRO19920620</v>
      </c>
      <c r="D141" s="114" t="str">
        <f>IF(ISERROR(INDEX('[1]El_iscritti'!$A$1:$N$1163,MATCH($B141,'[1]El_iscritti'!$A$1:$A$1163,0),3))=TRUE,0,INDEX('[1]El_iscritti'!$A$1:$N$1163,MATCH($B141,'[1]El_iscritti'!$A$1:$A$1163,0),3))</f>
        <v>Sirol Endi</v>
      </c>
      <c r="E141" s="115"/>
      <c r="F141" s="61" t="str">
        <f>IF(ISERROR(INDEX('[1]El_iscritti'!$A$1:$N$1163,MATCH($B141,'[1]El_iscritti'!$A$1:$A$1163,0),6))=TRUE,0,INDEX('[1]El_iscritti'!$A$1:$N$1163,MATCH($B141,'[1]El_iscritti'!$A$1:$A$1163,0),6))</f>
        <v>MKT</v>
      </c>
      <c r="G141" s="62" t="str">
        <f>IF(ISERROR(INDEX('[1]El_iscritti'!$A$1:$N$1163,MATCH($B141,'[1]El_iscritti'!$A$1:$A$1163,0),5))=TRUE,0,INDEX('[1]El_iscritti'!$A$1:$N$1163,MATCH($B141,'[1]El_iscritti'!$A$1:$A$1163,0),5))</f>
        <v>Meridiana Kamen Team</v>
      </c>
      <c r="H141" s="63" t="str">
        <f t="shared" si="2"/>
        <v>CRO</v>
      </c>
      <c r="I141" s="66">
        <f>'[1]Dati'!E137</f>
        <v>0</v>
      </c>
      <c r="J141" s="67"/>
    </row>
    <row r="142" spans="1:10" ht="15" customHeight="1">
      <c r="A142" s="58" t="s">
        <v>25</v>
      </c>
      <c r="B142" s="59">
        <f>IF('[1]Dati'!D179=0,"",'[1]Dati'!D179)</f>
        <v>108</v>
      </c>
      <c r="C142" s="60" t="str">
        <f>IF(ISERROR(INDEX('[1]El_iscritti'!$A$1:$N$1163,MATCH($B142,'[1]El_iscritti'!$A$1:$A$1163,0),2))=TRUE,0,INDEX('[1]El_iscritti'!$A$1:$N$1163,MATCH($B142,'[1]El_iscritti'!$A$1:$A$1163,0),2))</f>
        <v>ITA19850307</v>
      </c>
      <c r="D142" s="114" t="str">
        <f>IF(ISERROR(INDEX('[1]El_iscritti'!$A$1:$N$1163,MATCH($B142,'[1]El_iscritti'!$A$1:$A$1163,0),3))=TRUE,0,INDEX('[1]El_iscritti'!$A$1:$N$1163,MATCH($B142,'[1]El_iscritti'!$A$1:$A$1163,0),3))</f>
        <v>Bisolti Alessandro</v>
      </c>
      <c r="E142" s="115"/>
      <c r="F142" s="61" t="str">
        <f>IF(ISERROR(INDEX('[1]El_iscritti'!$A$1:$N$1163,MATCH($B142,'[1]El_iscritti'!$A$1:$A$1163,0),6))=TRUE,0,INDEX('[1]El_iscritti'!$A$1:$N$1163,MATCH($B142,'[1]El_iscritti'!$A$1:$A$1163,0),6))</f>
        <v>VFN</v>
      </c>
      <c r="G142" s="62" t="str">
        <f>IF(ISERROR(INDEX('[1]El_iscritti'!$A$1:$N$1163,MATCH($B142,'[1]El_iscritti'!$A$1:$A$1163,0),5))=TRUE,0,INDEX('[1]El_iscritti'!$A$1:$N$1163,MATCH($B142,'[1]El_iscritti'!$A$1:$A$1163,0),5))</f>
        <v>Vini Fantini Nippo</v>
      </c>
      <c r="H142" s="63" t="str">
        <f aca="true" t="shared" si="4" ref="H142:H205">IF(C142=0,"",MID(C142,1,3))</f>
        <v>ITA</v>
      </c>
      <c r="I142" s="66">
        <f>'[1]Dati'!E138</f>
        <v>0</v>
      </c>
      <c r="J142" s="67"/>
    </row>
    <row r="143" spans="1:10" ht="15" customHeight="1">
      <c r="A143" s="58" t="s">
        <v>25</v>
      </c>
      <c r="B143" s="59">
        <f>IF('[1]Dati'!D181=0,"",'[1]Dati'!D181)</f>
        <v>121</v>
      </c>
      <c r="C143" s="60" t="str">
        <f>IF(ISERROR(INDEX('[1]El_iscritti'!$A$1:$N$1163,MATCH($B143,'[1]El_iscritti'!$A$1:$A$1163,0),2))=TRUE,0,INDEX('[1]El_iscritti'!$A$1:$N$1163,MATCH($B143,'[1]El_iscritti'!$A$1:$A$1163,0),2))</f>
        <v>ITA19840505</v>
      </c>
      <c r="D143" s="114" t="str">
        <f>IF(ISERROR(INDEX('[1]El_iscritti'!$A$1:$N$1163,MATCH($B143,'[1]El_iscritti'!$A$1:$A$1163,0),3))=TRUE,0,INDEX('[1]El_iscritti'!$A$1:$N$1163,MATCH($B143,'[1]El_iscritti'!$A$1:$A$1163,0),3))</f>
        <v>Testa Antonio</v>
      </c>
      <c r="E143" s="115"/>
      <c r="F143" s="61" t="str">
        <f>IF(ISERROR(INDEX('[1]El_iscritti'!$A$1:$N$1163,MATCH($B143,'[1]El_iscritti'!$A$1:$A$1163,0),6))=TRUE,0,INDEX('[1]El_iscritti'!$A$1:$N$1163,MATCH($B143,'[1]El_iscritti'!$A$1:$A$1163,0),6))</f>
        <v>RAR</v>
      </c>
      <c r="G143" s="62" t="str">
        <f>IF(ISERROR(INDEX('[1]El_iscritti'!$A$1:$N$1163,MATCH($B143,'[1]El_iscritti'!$A$1:$A$1163,0),5))=TRUE,0,INDEX('[1]El_iscritti'!$A$1:$N$1163,MATCH($B143,'[1]El_iscritti'!$A$1:$A$1163,0),5))</f>
        <v> Radenska</v>
      </c>
      <c r="H143" s="63" t="str">
        <f t="shared" si="4"/>
        <v>ITA</v>
      </c>
      <c r="I143" s="66">
        <f>'[1]Dati'!E140</f>
        <v>0</v>
      </c>
      <c r="J143" s="67"/>
    </row>
    <row r="144" spans="1:10" ht="15" customHeight="1">
      <c r="A144" s="58" t="s">
        <v>25</v>
      </c>
      <c r="B144" s="59">
        <f>IF('[1]Dati'!D182=0,"",'[1]Dati'!D182)</f>
        <v>131</v>
      </c>
      <c r="C144" s="60" t="str">
        <f>IF(ISERROR(INDEX('[1]El_iscritti'!$A$1:$N$1163,MATCH($B144,'[1]El_iscritti'!$A$1:$A$1163,0),2))=TRUE,0,INDEX('[1]El_iscritti'!$A$1:$N$1163,MATCH($B144,'[1]El_iscritti'!$A$1:$A$1163,0),2))</f>
        <v>SLO19950213</v>
      </c>
      <c r="D144" s="114" t="str">
        <f>IF(ISERROR(INDEX('[1]El_iscritti'!$A$1:$N$1163,MATCH($B144,'[1]El_iscritti'!$A$1:$A$1163,0),3))=TRUE,0,INDEX('[1]El_iscritti'!$A$1:$N$1163,MATCH($B144,'[1]El_iscritti'!$A$1:$A$1163,0),3))</f>
        <v>Per David</v>
      </c>
      <c r="E144" s="115"/>
      <c r="F144" s="61" t="str">
        <f>IF(ISERROR(INDEX('[1]El_iscritti'!$A$1:$N$1163,MATCH($B144,'[1]El_iscritti'!$A$1:$A$1163,0),6))=TRUE,0,INDEX('[1]El_iscritti'!$A$1:$N$1163,MATCH($B144,'[1]El_iscritti'!$A$1:$A$1163,0),6))</f>
        <v>ADR</v>
      </c>
      <c r="G144" s="62" t="str">
        <f>IF(ISERROR(INDEX('[1]El_iscritti'!$A$1:$N$1163,MATCH($B144,'[1]El_iscritti'!$A$1:$A$1163,0),5))=TRUE,0,INDEX('[1]El_iscritti'!$A$1:$N$1163,MATCH($B144,'[1]El_iscritti'!$A$1:$A$1163,0),5))</f>
        <v>Adria Mobil</v>
      </c>
      <c r="H144" s="63" t="str">
        <f t="shared" si="4"/>
        <v>SLO</v>
      </c>
      <c r="I144" s="66">
        <f>'[1]Dati'!E141</f>
        <v>0</v>
      </c>
      <c r="J144" s="67"/>
    </row>
    <row r="145" spans="1:10" ht="15" customHeight="1">
      <c r="A145" s="58" t="s">
        <v>25</v>
      </c>
      <c r="B145" s="59">
        <f>IF('[1]Dati'!D183=0,"",'[1]Dati'!D183)</f>
        <v>122</v>
      </c>
      <c r="C145" s="60" t="str">
        <f>IF(ISERROR(INDEX('[1]El_iscritti'!$A$1:$N$1163,MATCH($B145,'[1]El_iscritti'!$A$1:$A$1163,0),2))=TRUE,0,INDEX('[1]El_iscritti'!$A$1:$N$1163,MATCH($B145,'[1]El_iscritti'!$A$1:$A$1163,0),2))</f>
        <v>ITA19880828</v>
      </c>
      <c r="D145" s="114" t="str">
        <f>IF(ISERROR(INDEX('[1]El_iscritti'!$A$1:$N$1163,MATCH($B145,'[1]El_iscritti'!$A$1:$A$1163,0),3))=TRUE,0,INDEX('[1]El_iscritti'!$A$1:$N$1163,MATCH($B145,'[1]El_iscritti'!$A$1:$A$1163,0),3))</f>
        <v>Marchetti Alessio</v>
      </c>
      <c r="E145" s="115"/>
      <c r="F145" s="61" t="str">
        <f>IF(ISERROR(INDEX('[1]El_iscritti'!$A$1:$N$1163,MATCH($B145,'[1]El_iscritti'!$A$1:$A$1163,0),6))=TRUE,0,INDEX('[1]El_iscritti'!$A$1:$N$1163,MATCH($B145,'[1]El_iscritti'!$A$1:$A$1163,0),6))</f>
        <v>RAR</v>
      </c>
      <c r="G145" s="62" t="str">
        <f>IF(ISERROR(INDEX('[1]El_iscritti'!$A$1:$N$1163,MATCH($B145,'[1]El_iscritti'!$A$1:$A$1163,0),5))=TRUE,0,INDEX('[1]El_iscritti'!$A$1:$N$1163,MATCH($B145,'[1]El_iscritti'!$A$1:$A$1163,0),5))</f>
        <v> Radenska</v>
      </c>
      <c r="H145" s="63" t="str">
        <f t="shared" si="4"/>
        <v>ITA</v>
      </c>
      <c r="I145" s="66">
        <f>'[1]Dati'!E142</f>
        <v>0</v>
      </c>
      <c r="J145" s="67"/>
    </row>
    <row r="146" spans="1:10" ht="15" customHeight="1">
      <c r="A146" s="58" t="s">
        <v>25</v>
      </c>
      <c r="B146" s="59">
        <f>IF('[1]Dati'!D184=0,"",'[1]Dati'!D184)</f>
        <v>132</v>
      </c>
      <c r="C146" s="60" t="str">
        <f>IF(ISERROR(INDEX('[1]El_iscritti'!$A$1:$N$1163,MATCH($B146,'[1]El_iscritti'!$A$1:$A$1163,0),2))=TRUE,0,INDEX('[1]El_iscritti'!$A$1:$N$1163,MATCH($B146,'[1]El_iscritti'!$A$1:$A$1163,0),2))</f>
        <v>SLO19820507</v>
      </c>
      <c r="D146" s="114" t="str">
        <f>IF(ISERROR(INDEX('[1]El_iscritti'!$A$1:$N$1163,MATCH($B146,'[1]El_iscritti'!$A$1:$A$1163,0),3))=TRUE,0,INDEX('[1]El_iscritti'!$A$1:$N$1163,MATCH($B146,'[1]El_iscritti'!$A$1:$A$1163,0),3))</f>
        <v>Fajt Kristjan</v>
      </c>
      <c r="E146" s="115"/>
      <c r="F146" s="61" t="str">
        <f>IF(ISERROR(INDEX('[1]El_iscritti'!$A$1:$N$1163,MATCH($B146,'[1]El_iscritti'!$A$1:$A$1163,0),6))=TRUE,0,INDEX('[1]El_iscritti'!$A$1:$N$1163,MATCH($B146,'[1]El_iscritti'!$A$1:$A$1163,0),6))</f>
        <v>ADR</v>
      </c>
      <c r="G146" s="62" t="str">
        <f>IF(ISERROR(INDEX('[1]El_iscritti'!$A$1:$N$1163,MATCH($B146,'[1]El_iscritti'!$A$1:$A$1163,0),5))=TRUE,0,INDEX('[1]El_iscritti'!$A$1:$N$1163,MATCH($B146,'[1]El_iscritti'!$A$1:$A$1163,0),5))</f>
        <v>Adria Mobil</v>
      </c>
      <c r="H146" s="63" t="str">
        <f t="shared" si="4"/>
        <v>SLO</v>
      </c>
      <c r="I146" s="66">
        <f>'[1]Dati'!E143</f>
        <v>0</v>
      </c>
      <c r="J146" s="67"/>
    </row>
    <row r="147" spans="1:10" ht="15" customHeight="1">
      <c r="A147" s="58" t="s">
        <v>25</v>
      </c>
      <c r="B147" s="59">
        <f>IF('[1]Dati'!D185=0,"",'[1]Dati'!D185)</f>
        <v>124</v>
      </c>
      <c r="C147" s="60" t="str">
        <f>IF(ISERROR(INDEX('[1]El_iscritti'!$A$1:$N$1163,MATCH($B147,'[1]El_iscritti'!$A$1:$A$1163,0),2))=TRUE,0,INDEX('[1]El_iscritti'!$A$1:$N$1163,MATCH($B147,'[1]El_iscritti'!$A$1:$A$1163,0),2))</f>
        <v>SLO19920726</v>
      </c>
      <c r="D147" s="114" t="str">
        <f>IF(ISERROR(INDEX('[1]El_iscritti'!$A$1:$N$1163,MATCH($B147,'[1]El_iscritti'!$A$1:$A$1163,0),3))=TRUE,0,INDEX('[1]El_iscritti'!$A$1:$N$1163,MATCH($B147,'[1]El_iscritti'!$A$1:$A$1163,0),3))</f>
        <v>Rajsp Andrej</v>
      </c>
      <c r="E147" s="115"/>
      <c r="F147" s="61" t="str">
        <f>IF(ISERROR(INDEX('[1]El_iscritti'!$A$1:$N$1163,MATCH($B147,'[1]El_iscritti'!$A$1:$A$1163,0),6))=TRUE,0,INDEX('[1]El_iscritti'!$A$1:$N$1163,MATCH($B147,'[1]El_iscritti'!$A$1:$A$1163,0),6))</f>
        <v>RAR</v>
      </c>
      <c r="G147" s="62" t="str">
        <f>IF(ISERROR(INDEX('[1]El_iscritti'!$A$1:$N$1163,MATCH($B147,'[1]El_iscritti'!$A$1:$A$1163,0),5))=TRUE,0,INDEX('[1]El_iscritti'!$A$1:$N$1163,MATCH($B147,'[1]El_iscritti'!$A$1:$A$1163,0),5))</f>
        <v> Radenska</v>
      </c>
      <c r="H147" s="63" t="str">
        <f t="shared" si="4"/>
        <v>SLO</v>
      </c>
      <c r="I147" s="66">
        <f>'[1]Dati'!E144</f>
        <v>0</v>
      </c>
      <c r="J147" s="67"/>
    </row>
    <row r="148" spans="1:10" ht="15" customHeight="1">
      <c r="A148" s="58" t="s">
        <v>25</v>
      </c>
      <c r="B148" s="59">
        <f>IF('[1]Dati'!D186=0,"",'[1]Dati'!D186)</f>
        <v>134</v>
      </c>
      <c r="C148" s="60" t="str">
        <f>IF(ISERROR(INDEX('[1]El_iscritti'!$A$1:$N$1163,MATCH($B148,'[1]El_iscritti'!$A$1:$A$1163,0),2))=TRUE,0,INDEX('[1]El_iscritti'!$A$1:$N$1163,MATCH($B148,'[1]El_iscritti'!$A$1:$A$1163,0),2))</f>
        <v>SLO19900720</v>
      </c>
      <c r="D148" s="114" t="str">
        <f>IF(ISERROR(INDEX('[1]El_iscritti'!$A$1:$N$1163,MATCH($B148,'[1]El_iscritti'!$A$1:$A$1163,0),3))=TRUE,0,INDEX('[1]El_iscritti'!$A$1:$N$1163,MATCH($B148,'[1]El_iscritti'!$A$1:$A$1163,0),3))</f>
        <v>Stimulak Klemen</v>
      </c>
      <c r="E148" s="115"/>
      <c r="F148" s="61" t="str">
        <f>IF(ISERROR(INDEX('[1]El_iscritti'!$A$1:$N$1163,MATCH($B148,'[1]El_iscritti'!$A$1:$A$1163,0),6))=TRUE,0,INDEX('[1]El_iscritti'!$A$1:$N$1163,MATCH($B148,'[1]El_iscritti'!$A$1:$A$1163,0),6))</f>
        <v>ADR</v>
      </c>
      <c r="G148" s="62" t="str">
        <f>IF(ISERROR(INDEX('[1]El_iscritti'!$A$1:$N$1163,MATCH($B148,'[1]El_iscritti'!$A$1:$A$1163,0),5))=TRUE,0,INDEX('[1]El_iscritti'!$A$1:$N$1163,MATCH($B148,'[1]El_iscritti'!$A$1:$A$1163,0),5))</f>
        <v>Adria Mobil</v>
      </c>
      <c r="H148" s="63" t="str">
        <f t="shared" si="4"/>
        <v>SLO</v>
      </c>
      <c r="I148" s="66">
        <f>'[1]Dati'!E145</f>
        <v>0</v>
      </c>
      <c r="J148" s="67"/>
    </row>
    <row r="149" spans="1:10" ht="15" customHeight="1">
      <c r="A149" s="58" t="s">
        <v>25</v>
      </c>
      <c r="B149" s="59">
        <f>IF('[1]Dati'!D187=0,"",'[1]Dati'!D187)</f>
        <v>126</v>
      </c>
      <c r="C149" s="60" t="str">
        <f>IF(ISERROR(INDEX('[1]El_iscritti'!$A$1:$N$1163,MATCH($B149,'[1]El_iscritti'!$A$1:$A$1163,0),2))=TRUE,0,INDEX('[1]El_iscritti'!$A$1:$N$1163,MATCH($B149,'[1]El_iscritti'!$A$1:$A$1163,0),2))</f>
        <v>SLO19931203</v>
      </c>
      <c r="D149" s="114" t="str">
        <f>IF(ISERROR(INDEX('[1]El_iscritti'!$A$1:$N$1163,MATCH($B149,'[1]El_iscritti'!$A$1:$A$1163,0),3))=TRUE,0,INDEX('[1]El_iscritti'!$A$1:$N$1163,MATCH($B149,'[1]El_iscritti'!$A$1:$A$1163,0),3))</f>
        <v>Hiti Tadej</v>
      </c>
      <c r="E149" s="115"/>
      <c r="F149" s="61" t="str">
        <f>IF(ISERROR(INDEX('[1]El_iscritti'!$A$1:$N$1163,MATCH($B149,'[1]El_iscritti'!$A$1:$A$1163,0),6))=TRUE,0,INDEX('[1]El_iscritti'!$A$1:$N$1163,MATCH($B149,'[1]El_iscritti'!$A$1:$A$1163,0),6))</f>
        <v>RAR</v>
      </c>
      <c r="G149" s="62" t="str">
        <f>IF(ISERROR(INDEX('[1]El_iscritti'!$A$1:$N$1163,MATCH($B149,'[1]El_iscritti'!$A$1:$A$1163,0),5))=TRUE,0,INDEX('[1]El_iscritti'!$A$1:$N$1163,MATCH($B149,'[1]El_iscritti'!$A$1:$A$1163,0),5))</f>
        <v> Radenska</v>
      </c>
      <c r="H149" s="63" t="str">
        <f t="shared" si="4"/>
        <v>SLO</v>
      </c>
      <c r="I149" s="66">
        <f>'[1]Dati'!E146</f>
        <v>0</v>
      </c>
      <c r="J149" s="67"/>
    </row>
    <row r="150" spans="1:10" ht="15" customHeight="1">
      <c r="A150" s="58" t="s">
        <v>25</v>
      </c>
      <c r="B150" s="59">
        <f>IF('[1]Dati'!D188=0,"",'[1]Dati'!D188)</f>
        <v>136</v>
      </c>
      <c r="C150" s="60" t="str">
        <f>IF(ISERROR(INDEX('[1]El_iscritti'!$A$1:$N$1163,MATCH($B150,'[1]El_iscritti'!$A$1:$A$1163,0),2))=TRUE,0,INDEX('[1]El_iscritti'!$A$1:$N$1163,MATCH($B150,'[1]El_iscritti'!$A$1:$A$1163,0),2))</f>
        <v>SLO19950712</v>
      </c>
      <c r="D150" s="114" t="str">
        <f>IF(ISERROR(INDEX('[1]El_iscritti'!$A$1:$N$1163,MATCH($B150,'[1]El_iscritti'!$A$1:$A$1163,0),3))=TRUE,0,INDEX('[1]El_iscritti'!$A$1:$N$1163,MATCH($B150,'[1]El_iscritti'!$A$1:$A$1163,0),3))</f>
        <v>Novak Domen</v>
      </c>
      <c r="E150" s="115"/>
      <c r="F150" s="61" t="str">
        <f>IF(ISERROR(INDEX('[1]El_iscritti'!$A$1:$N$1163,MATCH($B150,'[1]El_iscritti'!$A$1:$A$1163,0),6))=TRUE,0,INDEX('[1]El_iscritti'!$A$1:$N$1163,MATCH($B150,'[1]El_iscritti'!$A$1:$A$1163,0),6))</f>
        <v>ADR</v>
      </c>
      <c r="G150" s="62" t="str">
        <f>IF(ISERROR(INDEX('[1]El_iscritti'!$A$1:$N$1163,MATCH($B150,'[1]El_iscritti'!$A$1:$A$1163,0),5))=TRUE,0,INDEX('[1]El_iscritti'!$A$1:$N$1163,MATCH($B150,'[1]El_iscritti'!$A$1:$A$1163,0),5))</f>
        <v>Adria Mobil</v>
      </c>
      <c r="H150" s="63" t="str">
        <f t="shared" si="4"/>
        <v>SLO</v>
      </c>
      <c r="I150" s="66">
        <f>'[1]Dati'!E147</f>
        <v>0</v>
      </c>
      <c r="J150" s="67"/>
    </row>
    <row r="151" spans="1:10" ht="15" customHeight="1">
      <c r="A151" s="58" t="s">
        <v>25</v>
      </c>
      <c r="B151" s="59">
        <f>IF('[1]Dati'!D189=0,"",'[1]Dati'!D189)</f>
        <v>127</v>
      </c>
      <c r="C151" s="60" t="str">
        <f>IF(ISERROR(INDEX('[1]El_iscritti'!$A$1:$N$1163,MATCH($B151,'[1]El_iscritti'!$A$1:$A$1163,0),2))=TRUE,0,INDEX('[1]El_iscritti'!$A$1:$N$1163,MATCH($B151,'[1]El_iscritti'!$A$1:$A$1163,0),2))</f>
        <v>SLO19951110</v>
      </c>
      <c r="D151" s="114" t="str">
        <f>IF(ISERROR(INDEX('[1]El_iscritti'!$A$1:$N$1163,MATCH($B151,'[1]El_iscritti'!$A$1:$A$1163,0),3))=TRUE,0,INDEX('[1]El_iscritti'!$A$1:$N$1163,MATCH($B151,'[1]El_iscritti'!$A$1:$A$1163,0),3))</f>
        <v>Rucigaj Ziga</v>
      </c>
      <c r="E151" s="115"/>
      <c r="F151" s="61" t="str">
        <f>IF(ISERROR(INDEX('[1]El_iscritti'!$A$1:$N$1163,MATCH($B151,'[1]El_iscritti'!$A$1:$A$1163,0),6))=TRUE,0,INDEX('[1]El_iscritti'!$A$1:$N$1163,MATCH($B151,'[1]El_iscritti'!$A$1:$A$1163,0),6))</f>
        <v>RAR</v>
      </c>
      <c r="G151" s="62" t="str">
        <f>IF(ISERROR(INDEX('[1]El_iscritti'!$A$1:$N$1163,MATCH($B151,'[1]El_iscritti'!$A$1:$A$1163,0),5))=TRUE,0,INDEX('[1]El_iscritti'!$A$1:$N$1163,MATCH($B151,'[1]El_iscritti'!$A$1:$A$1163,0),5))</f>
        <v> Radenska</v>
      </c>
      <c r="H151" s="63" t="str">
        <f t="shared" si="4"/>
        <v>SLO</v>
      </c>
      <c r="I151" s="66">
        <f>'[1]Dati'!E148</f>
        <v>0</v>
      </c>
      <c r="J151" s="67"/>
    </row>
    <row r="152" spans="1:10" ht="15" customHeight="1">
      <c r="A152" s="58" t="s">
        <v>25</v>
      </c>
      <c r="B152" s="59">
        <f>IF('[1]Dati'!D190=0,"",'[1]Dati'!D190)</f>
        <v>128</v>
      </c>
      <c r="C152" s="60" t="str">
        <f>IF(ISERROR(INDEX('[1]El_iscritti'!$A$1:$N$1163,MATCH($B152,'[1]El_iscritti'!$A$1:$A$1163,0),2))=TRUE,0,INDEX('[1]El_iscritti'!$A$1:$N$1163,MATCH($B152,'[1]El_iscritti'!$A$1:$A$1163,0),2))</f>
        <v>SLO19931124</v>
      </c>
      <c r="D152" s="114" t="str">
        <f>IF(ISERROR(INDEX('[1]El_iscritti'!$A$1:$N$1163,MATCH($B152,'[1]El_iscritti'!$A$1:$A$1163,0),3))=TRUE,0,INDEX('[1]El_iscritti'!$A$1:$N$1163,MATCH($B152,'[1]El_iscritti'!$A$1:$A$1163,0),3))</f>
        <v>Korosec Rok</v>
      </c>
      <c r="E152" s="115"/>
      <c r="F152" s="61" t="str">
        <f>IF(ISERROR(INDEX('[1]El_iscritti'!$A$1:$N$1163,MATCH($B152,'[1]El_iscritti'!$A$1:$A$1163,0),6))=TRUE,0,INDEX('[1]El_iscritti'!$A$1:$N$1163,MATCH($B152,'[1]El_iscritti'!$A$1:$A$1163,0),6))</f>
        <v>RAR</v>
      </c>
      <c r="G152" s="62" t="str">
        <f>IF(ISERROR(INDEX('[1]El_iscritti'!$A$1:$N$1163,MATCH($B152,'[1]El_iscritti'!$A$1:$A$1163,0),5))=TRUE,0,INDEX('[1]El_iscritti'!$A$1:$N$1163,MATCH($B152,'[1]El_iscritti'!$A$1:$A$1163,0),5))</f>
        <v> Radenska</v>
      </c>
      <c r="H152" s="63" t="str">
        <f t="shared" si="4"/>
        <v>SLO</v>
      </c>
      <c r="I152" s="66">
        <f>'[1]Dati'!E149</f>
        <v>0</v>
      </c>
      <c r="J152" s="67"/>
    </row>
    <row r="153" spans="1:10" ht="15" customHeight="1">
      <c r="A153" s="58" t="s">
        <v>25</v>
      </c>
      <c r="B153" s="59">
        <f>IF('[1]Dati'!D191=0,"",'[1]Dati'!D191)</f>
        <v>138</v>
      </c>
      <c r="C153" s="60" t="str">
        <f>IF(ISERROR(INDEX('[1]El_iscritti'!$A$1:$N$1163,MATCH($B153,'[1]El_iscritti'!$A$1:$A$1163,0),2))=TRUE,0,INDEX('[1]El_iscritti'!$A$1:$N$1163,MATCH($B153,'[1]El_iscritti'!$A$1:$A$1163,0),2))</f>
        <v>CRO19941006</v>
      </c>
      <c r="D153" s="114" t="str">
        <f>IF(ISERROR(INDEX('[1]El_iscritti'!$A$1:$N$1163,MATCH($B153,'[1]El_iscritti'!$A$1:$A$1163,0),3))=TRUE,0,INDEX('[1]El_iscritti'!$A$1:$N$1163,MATCH($B153,'[1]El_iscritti'!$A$1:$A$1163,0),3))</f>
        <v>Maltar Bruno</v>
      </c>
      <c r="E153" s="115"/>
      <c r="F153" s="61" t="str">
        <f>IF(ISERROR(INDEX('[1]El_iscritti'!$A$1:$N$1163,MATCH($B153,'[1]El_iscritti'!$A$1:$A$1163,0),6))=TRUE,0,INDEX('[1]El_iscritti'!$A$1:$N$1163,MATCH($B153,'[1]El_iscritti'!$A$1:$A$1163,0),6))</f>
        <v>ADR</v>
      </c>
      <c r="G153" s="62" t="str">
        <f>IF(ISERROR(INDEX('[1]El_iscritti'!$A$1:$N$1163,MATCH($B153,'[1]El_iscritti'!$A$1:$A$1163,0),5))=TRUE,0,INDEX('[1]El_iscritti'!$A$1:$N$1163,MATCH($B153,'[1]El_iscritti'!$A$1:$A$1163,0),5))</f>
        <v>Adria Mobil</v>
      </c>
      <c r="H153" s="63" t="str">
        <f t="shared" si="4"/>
        <v>CRO</v>
      </c>
      <c r="I153" s="66">
        <f>'[1]Dati'!E150</f>
        <v>0</v>
      </c>
      <c r="J153" s="67"/>
    </row>
    <row r="154" spans="1:10" ht="15" customHeight="1">
      <c r="A154" s="58" t="s">
        <v>25</v>
      </c>
      <c r="B154" s="59">
        <f>IF('[1]Dati'!D192=0,"",'[1]Dati'!D192)</f>
        <v>141</v>
      </c>
      <c r="C154" s="60" t="str">
        <f>IF(ISERROR(INDEX('[1]El_iscritti'!$A$1:$N$1163,MATCH($B154,'[1]El_iscritti'!$A$1:$A$1163,0),2))=TRUE,0,INDEX('[1]El_iscritti'!$A$1:$N$1163,MATCH($B154,'[1]El_iscritti'!$A$1:$A$1163,0),2))</f>
        <v>AUT19940922</v>
      </c>
      <c r="D154" s="114" t="str">
        <f>IF(ISERROR(INDEX('[1]El_iscritti'!$A$1:$N$1163,MATCH($B154,'[1]El_iscritti'!$A$1:$A$1163,0),3))=TRUE,0,INDEX('[1]El_iscritti'!$A$1:$N$1163,MATCH($B154,'[1]El_iscritti'!$A$1:$A$1163,0),3))</f>
        <v>Paulus Dennis</v>
      </c>
      <c r="E154" s="115"/>
      <c r="F154" s="61" t="str">
        <f>IF(ISERROR(INDEX('[1]El_iscritti'!$A$1:$N$1163,MATCH($B154,'[1]El_iscritti'!$A$1:$A$1163,0),6))=TRUE,0,INDEX('[1]El_iscritti'!$A$1:$N$1163,MATCH($B154,'[1]El_iscritti'!$A$1:$A$1163,0),6))</f>
        <v>RSW</v>
      </c>
      <c r="G154" s="62" t="str">
        <f>IF(ISERROR(INDEX('[1]El_iscritti'!$A$1:$N$1163,MATCH($B154,'[1]El_iscritti'!$A$1:$A$1163,0),5))=TRUE,0,INDEX('[1]El_iscritti'!$A$1:$N$1163,MATCH($B154,'[1]El_iscritti'!$A$1:$A$1163,0),5))</f>
        <v>Team Gourmetfein Simplon Wels</v>
      </c>
      <c r="H154" s="63" t="str">
        <f t="shared" si="4"/>
        <v>AUT</v>
      </c>
      <c r="I154" s="66">
        <f>'[1]Dati'!E151</f>
        <v>0</v>
      </c>
      <c r="J154" s="67"/>
    </row>
    <row r="155" spans="1:10" ht="15" customHeight="1">
      <c r="A155" s="58" t="s">
        <v>25</v>
      </c>
      <c r="B155" s="59">
        <f>IF('[1]Dati'!D193=0,"",'[1]Dati'!D193)</f>
        <v>146</v>
      </c>
      <c r="C155" s="60" t="str">
        <f>IF(ISERROR(INDEX('[1]El_iscritti'!$A$1:$N$1163,MATCH($B155,'[1]El_iscritti'!$A$1:$A$1163,0),2))=TRUE,0,INDEX('[1]El_iscritti'!$A$1:$N$1163,MATCH($B155,'[1]El_iscritti'!$A$1:$A$1163,0),2))</f>
        <v>SLO19800702</v>
      </c>
      <c r="D155" s="114" t="str">
        <f>IF(ISERROR(INDEX('[1]El_iscritti'!$A$1:$N$1163,MATCH($B155,'[1]El_iscritti'!$A$1:$A$1163,0),3))=TRUE,0,INDEX('[1]El_iscritti'!$A$1:$N$1163,MATCH($B155,'[1]El_iscritti'!$A$1:$A$1163,0),3))</f>
        <v>Marin Matej</v>
      </c>
      <c r="E155" s="115"/>
      <c r="F155" s="61" t="str">
        <f>IF(ISERROR(INDEX('[1]El_iscritti'!$A$1:$N$1163,MATCH($B155,'[1]El_iscritti'!$A$1:$A$1163,0),6))=TRUE,0,INDEX('[1]El_iscritti'!$A$1:$N$1163,MATCH($B155,'[1]El_iscritti'!$A$1:$A$1163,0),6))</f>
        <v>RSW</v>
      </c>
      <c r="G155" s="62" t="str">
        <f>IF(ISERROR(INDEX('[1]El_iscritti'!$A$1:$N$1163,MATCH($B155,'[1]El_iscritti'!$A$1:$A$1163,0),5))=TRUE,0,INDEX('[1]El_iscritti'!$A$1:$N$1163,MATCH($B155,'[1]El_iscritti'!$A$1:$A$1163,0),5))</f>
        <v>Team Gourmetfein Simplon Wels</v>
      </c>
      <c r="H155" s="63" t="str">
        <f t="shared" si="4"/>
        <v>SLO</v>
      </c>
      <c r="I155" s="66">
        <f>'[1]Dati'!E152</f>
        <v>0</v>
      </c>
      <c r="J155" s="67"/>
    </row>
    <row r="156" spans="1:10" ht="15" customHeight="1">
      <c r="A156" s="58" t="s">
        <v>25</v>
      </c>
      <c r="B156" s="59">
        <f>IF('[1]Dati'!D194=0,"",'[1]Dati'!D194)</f>
        <v>147</v>
      </c>
      <c r="C156" s="60" t="str">
        <f>IF(ISERROR(INDEX('[1]El_iscritti'!$A$1:$N$1163,MATCH($B156,'[1]El_iscritti'!$A$1:$A$1163,0),2))=TRUE,0,INDEX('[1]El_iscritti'!$A$1:$N$1163,MATCH($B156,'[1]El_iscritti'!$A$1:$A$1163,0),2))</f>
        <v>AUT19940514</v>
      </c>
      <c r="D156" s="114" t="str">
        <f>IF(ISERROR(INDEX('[1]El_iscritti'!$A$1:$N$1163,MATCH($B156,'[1]El_iscritti'!$A$1:$A$1163,0),3))=TRUE,0,INDEX('[1]El_iscritti'!$A$1:$N$1163,MATCH($B156,'[1]El_iscritti'!$A$1:$A$1163,0),3))</f>
        <v>Schonberger Sebastian</v>
      </c>
      <c r="E156" s="115"/>
      <c r="F156" s="61" t="str">
        <f>IF(ISERROR(INDEX('[1]El_iscritti'!$A$1:$N$1163,MATCH($B156,'[1]El_iscritti'!$A$1:$A$1163,0),6))=TRUE,0,INDEX('[1]El_iscritti'!$A$1:$N$1163,MATCH($B156,'[1]El_iscritti'!$A$1:$A$1163,0),6))</f>
        <v>RSW</v>
      </c>
      <c r="G156" s="62" t="str">
        <f>IF(ISERROR(INDEX('[1]El_iscritti'!$A$1:$N$1163,MATCH($B156,'[1]El_iscritti'!$A$1:$A$1163,0),5))=TRUE,0,INDEX('[1]El_iscritti'!$A$1:$N$1163,MATCH($B156,'[1]El_iscritti'!$A$1:$A$1163,0),5))</f>
        <v>Team Gourmetfein Simplon Wels</v>
      </c>
      <c r="H156" s="63" t="str">
        <f t="shared" si="4"/>
        <v>AUT</v>
      </c>
      <c r="I156" s="66">
        <f>'[1]Dati'!E153</f>
        <v>0</v>
      </c>
      <c r="J156" s="67"/>
    </row>
    <row r="157" spans="1:10" ht="15" customHeight="1">
      <c r="A157" s="58" t="s">
        <v>25</v>
      </c>
      <c r="B157" s="59">
        <f>IF('[1]Dati'!D195=0,"",'[1]Dati'!D195)</f>
        <v>148</v>
      </c>
      <c r="C157" s="60" t="str">
        <f>IF(ISERROR(INDEX('[1]El_iscritti'!$A$1:$N$1163,MATCH($B157,'[1]El_iscritti'!$A$1:$A$1163,0),2))=TRUE,0,INDEX('[1]El_iscritti'!$A$1:$N$1163,MATCH($B157,'[1]El_iscritti'!$A$1:$A$1163,0),2))</f>
        <v>AUT19940920</v>
      </c>
      <c r="D157" s="114" t="str">
        <f>IF(ISERROR(INDEX('[1]El_iscritti'!$A$1:$N$1163,MATCH($B157,'[1]El_iscritti'!$A$1:$A$1163,0),3))=TRUE,0,INDEX('[1]El_iscritti'!$A$1:$N$1163,MATCH($B157,'[1]El_iscritti'!$A$1:$A$1163,0),3))</f>
        <v>Zeller Lukas</v>
      </c>
      <c r="E157" s="115"/>
      <c r="F157" s="61" t="str">
        <f>IF(ISERROR(INDEX('[1]El_iscritti'!$A$1:$N$1163,MATCH($B157,'[1]El_iscritti'!$A$1:$A$1163,0),6))=TRUE,0,INDEX('[1]El_iscritti'!$A$1:$N$1163,MATCH($B157,'[1]El_iscritti'!$A$1:$A$1163,0),6))</f>
        <v>RSW</v>
      </c>
      <c r="G157" s="62" t="str">
        <f>IF(ISERROR(INDEX('[1]El_iscritti'!$A$1:$N$1163,MATCH($B157,'[1]El_iscritti'!$A$1:$A$1163,0),5))=TRUE,0,INDEX('[1]El_iscritti'!$A$1:$N$1163,MATCH($B157,'[1]El_iscritti'!$A$1:$A$1163,0),5))</f>
        <v>Team Gourmetfein Simplon Wels</v>
      </c>
      <c r="H157" s="63" t="str">
        <f t="shared" si="4"/>
        <v>AUT</v>
      </c>
      <c r="I157" s="66">
        <f>'[1]Dati'!E154</f>
        <v>0</v>
      </c>
      <c r="J157" s="67"/>
    </row>
    <row r="158" spans="1:10" ht="15" customHeight="1">
      <c r="A158" s="58" t="s">
        <v>25</v>
      </c>
      <c r="B158" s="59">
        <f>IF('[1]Dati'!D196=0,"",'[1]Dati'!D196)</f>
        <v>158</v>
      </c>
      <c r="C158" s="60" t="str">
        <f>IF(ISERROR(INDEX('[1]El_iscritti'!$A$1:$N$1163,MATCH($B158,'[1]El_iscritti'!$A$1:$A$1163,0),2))=TRUE,0,INDEX('[1]El_iscritti'!$A$1:$N$1163,MATCH($B158,'[1]El_iscritti'!$A$1:$A$1163,0),2))</f>
        <v>RUS19860228</v>
      </c>
      <c r="D158" s="114" t="str">
        <f>IF(ISERROR(INDEX('[1]El_iscritti'!$A$1:$N$1163,MATCH($B158,'[1]El_iscritti'!$A$1:$A$1163,0),3))=TRUE,0,INDEX('[1]El_iscritti'!$A$1:$N$1163,MATCH($B158,'[1]El_iscritti'!$A$1:$A$1163,0),3))</f>
        <v>Kosyakov Dmitry</v>
      </c>
      <c r="E158" s="115"/>
      <c r="F158" s="61" t="str">
        <f>IF(ISERROR(INDEX('[1]El_iscritti'!$A$1:$N$1163,MATCH($B158,'[1]El_iscritti'!$A$1:$A$1163,0),6))=TRUE,0,INDEX('[1]El_iscritti'!$A$1:$N$1163,MATCH($B158,'[1]El_iscritti'!$A$1:$A$1163,0),6))</f>
        <v>TIK</v>
      </c>
      <c r="G158" s="62" t="str">
        <f>IF(ISERROR(INDEX('[1]El_iscritti'!$A$1:$N$1163,MATCH($B158,'[1]El_iscritti'!$A$1:$A$1163,0),5))=TRUE,0,INDEX('[1]El_iscritti'!$A$1:$N$1163,MATCH($B158,'[1]El_iscritti'!$A$1:$A$1163,0),5))</f>
        <v>Itera - Katusha</v>
      </c>
      <c r="H158" s="63" t="str">
        <f t="shared" si="4"/>
        <v>RUS</v>
      </c>
      <c r="I158" s="66">
        <f>'[1]Dati'!E155</f>
        <v>0</v>
      </c>
      <c r="J158" s="67"/>
    </row>
    <row r="159" spans="1:10" ht="15" customHeight="1">
      <c r="A159" s="58" t="s">
        <v>25</v>
      </c>
      <c r="B159" s="59">
        <f>IF('[1]Dati'!D197=0,"",'[1]Dati'!D197)</f>
        <v>161</v>
      </c>
      <c r="C159" s="60" t="str">
        <f>IF(ISERROR(INDEX('[1]El_iscritti'!$A$1:$N$1163,MATCH($B159,'[1]El_iscritti'!$A$1:$A$1163,0),2))=TRUE,0,INDEX('[1]El_iscritti'!$A$1:$N$1163,MATCH($B159,'[1]El_iscritti'!$A$1:$A$1163,0),2))</f>
        <v>ITA19940608</v>
      </c>
      <c r="D159" s="114" t="str">
        <f>IF(ISERROR(INDEX('[1]El_iscritti'!$A$1:$N$1163,MATCH($B159,'[1]El_iscritti'!$A$1:$A$1163,0),3))=TRUE,0,INDEX('[1]El_iscritti'!$A$1:$N$1163,MATCH($B159,'[1]El_iscritti'!$A$1:$A$1163,0),3))</f>
        <v>Carantoni Simone</v>
      </c>
      <c r="E159" s="115"/>
      <c r="F159" s="61" t="str">
        <f>IF(ISERROR(INDEX('[1]El_iscritti'!$A$1:$N$1163,MATCH($B159,'[1]El_iscritti'!$A$1:$A$1163,0),6))=TRUE,0,INDEX('[1]El_iscritti'!$A$1:$N$1163,MATCH($B159,'[1]El_iscritti'!$A$1:$A$1163,0),6))</f>
        <v>IDE</v>
      </c>
      <c r="G159" s="62" t="str">
        <f>IF(ISERROR(INDEX('[1]El_iscritti'!$A$1:$N$1163,MATCH($B159,'[1]El_iscritti'!$A$1:$A$1163,0),5))=TRUE,0,INDEX('[1]El_iscritti'!$A$1:$N$1163,MATCH($B159,'[1]El_iscritti'!$A$1:$A$1163,0),5))</f>
        <v>Team Idea</v>
      </c>
      <c r="H159" s="63" t="str">
        <f t="shared" si="4"/>
        <v>ITA</v>
      </c>
      <c r="I159" s="66">
        <f>'[1]Dati'!E156</f>
        <v>0</v>
      </c>
      <c r="J159" s="67"/>
    </row>
    <row r="160" spans="1:10" ht="15" customHeight="1">
      <c r="A160" s="58" t="s">
        <v>25</v>
      </c>
      <c r="B160" s="59">
        <f>IF('[1]Dati'!D198=0,"",'[1]Dati'!D198)</f>
        <v>171</v>
      </c>
      <c r="C160" s="60" t="str">
        <f>IF(ISERROR(INDEX('[1]El_iscritti'!$A$1:$N$1163,MATCH($B160,'[1]El_iscritti'!$A$1:$A$1163,0),2))=TRUE,0,INDEX('[1]El_iscritti'!$A$1:$N$1163,MATCH($B160,'[1]El_iscritti'!$A$1:$A$1163,0),2))</f>
        <v>ITA19900908</v>
      </c>
      <c r="D160" s="114" t="str">
        <f>IF(ISERROR(INDEX('[1]El_iscritti'!$A$1:$N$1163,MATCH($B160,'[1]El_iscritti'!$A$1:$A$1163,0),3))=TRUE,0,INDEX('[1]El_iscritti'!$A$1:$N$1163,MATCH($B160,'[1]El_iscritti'!$A$1:$A$1163,0),3))</f>
        <v>Baffi Piero</v>
      </c>
      <c r="E160" s="115"/>
      <c r="F160" s="61" t="str">
        <f>IF(ISERROR(INDEX('[1]El_iscritti'!$A$1:$N$1163,MATCH($B160,'[1]El_iscritti'!$A$1:$A$1163,0),6))=TRUE,0,INDEX('[1]El_iscritti'!$A$1:$N$1163,MATCH($B160,'[1]El_iscritti'!$A$1:$A$1163,0),6))</f>
        <v>LTD</v>
      </c>
      <c r="G160" s="62" t="str">
        <f>IF(ISERROR(INDEX('[1]El_iscritti'!$A$1:$N$1163,MATCH($B160,'[1]El_iscritti'!$A$1:$A$1163,0),5))=TRUE,0,INDEX('[1]El_iscritti'!$A$1:$N$1163,MATCH($B160,'[1]El_iscritti'!$A$1:$A$1163,0),5))</f>
        <v>Leopard Development Team</v>
      </c>
      <c r="H160" s="63" t="str">
        <f t="shared" si="4"/>
        <v>ITA</v>
      </c>
      <c r="I160" s="66">
        <f>'[1]Dati'!E157</f>
        <v>0</v>
      </c>
      <c r="J160" s="67"/>
    </row>
    <row r="161" spans="1:10" ht="15" customHeight="1">
      <c r="A161" s="58" t="s">
        <v>25</v>
      </c>
      <c r="B161" s="59">
        <f>IF('[1]Dati'!D199=0,"",'[1]Dati'!D199)</f>
        <v>162</v>
      </c>
      <c r="C161" s="60" t="str">
        <f>IF(ISERROR(INDEX('[1]El_iscritti'!$A$1:$N$1163,MATCH($B161,'[1]El_iscritti'!$A$1:$A$1163,0),2))=TRUE,0,INDEX('[1]El_iscritti'!$A$1:$N$1163,MATCH($B161,'[1]El_iscritti'!$A$1:$A$1163,0),2))</f>
        <v>ITA19871217</v>
      </c>
      <c r="D161" s="114" t="str">
        <f>IF(ISERROR(INDEX('[1]El_iscritti'!$A$1:$N$1163,MATCH($B161,'[1]El_iscritti'!$A$1:$A$1163,0),3))=TRUE,0,INDEX('[1]El_iscritti'!$A$1:$N$1163,MATCH($B161,'[1]El_iscritti'!$A$1:$A$1163,0),3))</f>
        <v>Tedeschi Mirko</v>
      </c>
      <c r="E161" s="115"/>
      <c r="F161" s="61" t="str">
        <f>IF(ISERROR(INDEX('[1]El_iscritti'!$A$1:$N$1163,MATCH($B161,'[1]El_iscritti'!$A$1:$A$1163,0),6))=TRUE,0,INDEX('[1]El_iscritti'!$A$1:$N$1163,MATCH($B161,'[1]El_iscritti'!$A$1:$A$1163,0),6))</f>
        <v>IDE</v>
      </c>
      <c r="G161" s="62" t="str">
        <f>IF(ISERROR(INDEX('[1]El_iscritti'!$A$1:$N$1163,MATCH($B161,'[1]El_iscritti'!$A$1:$A$1163,0),5))=TRUE,0,INDEX('[1]El_iscritti'!$A$1:$N$1163,MATCH($B161,'[1]El_iscritti'!$A$1:$A$1163,0),5))</f>
        <v>Team Idea</v>
      </c>
      <c r="H161" s="63" t="str">
        <f t="shared" si="4"/>
        <v>ITA</v>
      </c>
      <c r="I161" s="66">
        <f>'[1]Dati'!E158</f>
        <v>0</v>
      </c>
      <c r="J161" s="67"/>
    </row>
    <row r="162" spans="1:10" ht="15" customHeight="1">
      <c r="A162" s="58" t="s">
        <v>25</v>
      </c>
      <c r="B162" s="59">
        <f>IF('[1]Dati'!D200=0,"",'[1]Dati'!D200)</f>
        <v>172</v>
      </c>
      <c r="C162" s="60" t="str">
        <f>IF(ISERROR(INDEX('[1]El_iscritti'!$A$1:$N$1163,MATCH($B162,'[1]El_iscritti'!$A$1:$A$1163,0),2))=TRUE,0,INDEX('[1]El_iscritti'!$A$1:$N$1163,MATCH($B162,'[1]El_iscritti'!$A$1:$A$1163,0),2))</f>
        <v>BEL19911013</v>
      </c>
      <c r="D162" s="114" t="str">
        <f>IF(ISERROR(INDEX('[1]El_iscritti'!$A$1:$N$1163,MATCH($B162,'[1]El_iscritti'!$A$1:$A$1163,0),3))=TRUE,0,INDEX('[1]El_iscritti'!$A$1:$N$1163,MATCH($B162,'[1]El_iscritti'!$A$1:$A$1163,0),3))</f>
        <v>Coenen Dennis</v>
      </c>
      <c r="E162" s="115"/>
      <c r="F162" s="61" t="str">
        <f>IF(ISERROR(INDEX('[1]El_iscritti'!$A$1:$N$1163,MATCH($B162,'[1]El_iscritti'!$A$1:$A$1163,0),6))=TRUE,0,INDEX('[1]El_iscritti'!$A$1:$N$1163,MATCH($B162,'[1]El_iscritti'!$A$1:$A$1163,0),6))</f>
        <v>LTD</v>
      </c>
      <c r="G162" s="62" t="str">
        <f>IF(ISERROR(INDEX('[1]El_iscritti'!$A$1:$N$1163,MATCH($B162,'[1]El_iscritti'!$A$1:$A$1163,0),5))=TRUE,0,INDEX('[1]El_iscritti'!$A$1:$N$1163,MATCH($B162,'[1]El_iscritti'!$A$1:$A$1163,0),5))</f>
        <v>Leopard Development Team</v>
      </c>
      <c r="H162" s="63" t="str">
        <f t="shared" si="4"/>
        <v>BEL</v>
      </c>
      <c r="I162" s="66">
        <f>'[1]Dati'!E159</f>
        <v>0</v>
      </c>
      <c r="J162" s="67"/>
    </row>
    <row r="163" spans="1:10" ht="15" customHeight="1">
      <c r="A163" s="58" t="s">
        <v>25</v>
      </c>
      <c r="B163" s="59">
        <f>IF('[1]Dati'!D201=0,"",'[1]Dati'!D201)</f>
        <v>164</v>
      </c>
      <c r="C163" s="60" t="str">
        <f>IF(ISERROR(INDEX('[1]El_iscritti'!$A$1:$N$1163,MATCH($B163,'[1]El_iscritti'!$A$1:$A$1163,0),2))=TRUE,0,INDEX('[1]El_iscritti'!$A$1:$N$1163,MATCH($B163,'[1]El_iscritti'!$A$1:$A$1163,0),2))</f>
        <v>ITA19900401</v>
      </c>
      <c r="D163" s="114" t="str">
        <f>IF(ISERROR(INDEX('[1]El_iscritti'!$A$1:$N$1163,MATCH($B163,'[1]El_iscritti'!$A$1:$A$1163,0),3))=TRUE,0,INDEX('[1]El_iscritti'!$A$1:$N$1163,MATCH($B163,'[1]El_iscritti'!$A$1:$A$1163,0),3))</f>
        <v>Pettiti Alessandro</v>
      </c>
      <c r="E163" s="115"/>
      <c r="F163" s="61" t="str">
        <f>IF(ISERROR(INDEX('[1]El_iscritti'!$A$1:$N$1163,MATCH($B163,'[1]El_iscritti'!$A$1:$A$1163,0),6))=TRUE,0,INDEX('[1]El_iscritti'!$A$1:$N$1163,MATCH($B163,'[1]El_iscritti'!$A$1:$A$1163,0),6))</f>
        <v>IDE</v>
      </c>
      <c r="G163" s="62" t="str">
        <f>IF(ISERROR(INDEX('[1]El_iscritti'!$A$1:$N$1163,MATCH($B163,'[1]El_iscritti'!$A$1:$A$1163,0),5))=TRUE,0,INDEX('[1]El_iscritti'!$A$1:$N$1163,MATCH($B163,'[1]El_iscritti'!$A$1:$A$1163,0),5))</f>
        <v>Team Idea</v>
      </c>
      <c r="H163" s="63" t="str">
        <f t="shared" si="4"/>
        <v>ITA</v>
      </c>
      <c r="I163" s="66">
        <f>'[1]Dati'!E160</f>
        <v>0</v>
      </c>
      <c r="J163" s="67"/>
    </row>
    <row r="164" spans="1:10" ht="15" customHeight="1">
      <c r="A164" s="58" t="s">
        <v>25</v>
      </c>
      <c r="B164" s="59">
        <f>IF('[1]Dati'!D202=0,"",'[1]Dati'!D202)</f>
        <v>165</v>
      </c>
      <c r="C164" s="60" t="str">
        <f>IF(ISERROR(INDEX('[1]El_iscritti'!$A$1:$N$1163,MATCH($B164,'[1]El_iscritti'!$A$1:$A$1163,0),2))=TRUE,0,INDEX('[1]El_iscritti'!$A$1:$N$1163,MATCH($B164,'[1]El_iscritti'!$A$1:$A$1163,0),2))</f>
        <v>ITA19930915</v>
      </c>
      <c r="D164" s="114" t="str">
        <f>IF(ISERROR(INDEX('[1]El_iscritti'!$A$1:$N$1163,MATCH($B164,'[1]El_iscritti'!$A$1:$A$1163,0),3))=TRUE,0,INDEX('[1]El_iscritti'!$A$1:$N$1163,MATCH($B164,'[1]El_iscritti'!$A$1:$A$1163,0),3))</f>
        <v>Gadda Fabio</v>
      </c>
      <c r="E164" s="115"/>
      <c r="F164" s="61" t="str">
        <f>IF(ISERROR(INDEX('[1]El_iscritti'!$A$1:$N$1163,MATCH($B164,'[1]El_iscritti'!$A$1:$A$1163,0),6))=TRUE,0,INDEX('[1]El_iscritti'!$A$1:$N$1163,MATCH($B164,'[1]El_iscritti'!$A$1:$A$1163,0),6))</f>
        <v>IDE</v>
      </c>
      <c r="G164" s="62" t="str">
        <f>IF(ISERROR(INDEX('[1]El_iscritti'!$A$1:$N$1163,MATCH($B164,'[1]El_iscritti'!$A$1:$A$1163,0),5))=TRUE,0,INDEX('[1]El_iscritti'!$A$1:$N$1163,MATCH($B164,'[1]El_iscritti'!$A$1:$A$1163,0),5))</f>
        <v>Team Idea</v>
      </c>
      <c r="H164" s="63" t="str">
        <f t="shared" si="4"/>
        <v>ITA</v>
      </c>
      <c r="I164" s="66">
        <f>'[1]Dati'!E161</f>
        <v>0</v>
      </c>
      <c r="J164" s="67"/>
    </row>
    <row r="165" spans="1:10" ht="15" customHeight="1">
      <c r="A165" s="58" t="s">
        <v>25</v>
      </c>
      <c r="B165" s="59">
        <f>IF('[1]Dati'!D203=0,"",'[1]Dati'!D203)</f>
        <v>175</v>
      </c>
      <c r="C165" s="60" t="str">
        <f>IF(ISERROR(INDEX('[1]El_iscritti'!$A$1:$N$1163,MATCH($B165,'[1]El_iscritti'!$A$1:$A$1163,0),2))=TRUE,0,INDEX('[1]El_iscritti'!$A$1:$N$1163,MATCH($B165,'[1]El_iscritti'!$A$1:$A$1163,0),2))</f>
        <v>LUX19930225</v>
      </c>
      <c r="D165" s="114" t="str">
        <f>IF(ISERROR(INDEX('[1]El_iscritti'!$A$1:$N$1163,MATCH($B165,'[1]El_iscritti'!$A$1:$A$1163,0),3))=TRUE,0,INDEX('[1]El_iscritti'!$A$1:$N$1163,MATCH($B165,'[1]El_iscritti'!$A$1:$A$1163,0),3))</f>
        <v>Morabito Massimo</v>
      </c>
      <c r="E165" s="115"/>
      <c r="F165" s="61" t="str">
        <f>IF(ISERROR(INDEX('[1]El_iscritti'!$A$1:$N$1163,MATCH($B165,'[1]El_iscritti'!$A$1:$A$1163,0),6))=TRUE,0,INDEX('[1]El_iscritti'!$A$1:$N$1163,MATCH($B165,'[1]El_iscritti'!$A$1:$A$1163,0),6))</f>
        <v>LTD</v>
      </c>
      <c r="G165" s="62" t="str">
        <f>IF(ISERROR(INDEX('[1]El_iscritti'!$A$1:$N$1163,MATCH($B165,'[1]El_iscritti'!$A$1:$A$1163,0),5))=TRUE,0,INDEX('[1]El_iscritti'!$A$1:$N$1163,MATCH($B165,'[1]El_iscritti'!$A$1:$A$1163,0),5))</f>
        <v>Leopard Development Team</v>
      </c>
      <c r="H165" s="63" t="str">
        <f t="shared" si="4"/>
        <v>LUX</v>
      </c>
      <c r="I165" s="66">
        <f>'[1]Dati'!E162</f>
        <v>0</v>
      </c>
      <c r="J165" s="67"/>
    </row>
    <row r="166" spans="1:10" ht="15" customHeight="1">
      <c r="A166" s="58" t="s">
        <v>25</v>
      </c>
      <c r="B166" s="59">
        <f>IF('[1]Dati'!D204=0,"",'[1]Dati'!D204)</f>
        <v>176</v>
      </c>
      <c r="C166" s="60" t="str">
        <f>IF(ISERROR(INDEX('[1]El_iscritti'!$A$1:$N$1163,MATCH($B166,'[1]El_iscritti'!$A$1:$A$1163,0),2))=TRUE,0,INDEX('[1]El_iscritti'!$A$1:$N$1163,MATCH($B166,'[1]El_iscritti'!$A$1:$A$1163,0),2))</f>
        <v>GER19830705</v>
      </c>
      <c r="D166" s="114" t="str">
        <f>IF(ISERROR(INDEX('[1]El_iscritti'!$A$1:$N$1163,MATCH($B166,'[1]El_iscritti'!$A$1:$A$1163,0),3))=TRUE,0,INDEX('[1]El_iscritti'!$A$1:$N$1163,MATCH($B166,'[1]El_iscritti'!$A$1:$A$1163,0),3))</f>
        <v>Salzinger Florian</v>
      </c>
      <c r="E166" s="115"/>
      <c r="F166" s="61" t="str">
        <f>IF(ISERROR(INDEX('[1]El_iscritti'!$A$1:$N$1163,MATCH($B166,'[1]El_iscritti'!$A$1:$A$1163,0),6))=TRUE,0,INDEX('[1]El_iscritti'!$A$1:$N$1163,MATCH($B166,'[1]El_iscritti'!$A$1:$A$1163,0),6))</f>
        <v>LTD</v>
      </c>
      <c r="G166" s="62" t="str">
        <f>IF(ISERROR(INDEX('[1]El_iscritti'!$A$1:$N$1163,MATCH($B166,'[1]El_iscritti'!$A$1:$A$1163,0),5))=TRUE,0,INDEX('[1]El_iscritti'!$A$1:$N$1163,MATCH($B166,'[1]El_iscritti'!$A$1:$A$1163,0),5))</f>
        <v>Leopard Development Team</v>
      </c>
      <c r="H166" s="63" t="str">
        <f t="shared" si="4"/>
        <v>GER</v>
      </c>
      <c r="I166" s="66">
        <f>'[1]Dati'!E163</f>
        <v>0</v>
      </c>
      <c r="J166" s="67"/>
    </row>
    <row r="167" spans="1:10" ht="15" customHeight="1">
      <c r="A167" s="58" t="s">
        <v>25</v>
      </c>
      <c r="B167" s="59">
        <f>IF('[1]Dati'!D205=0,"",'[1]Dati'!D205)</f>
        <v>191</v>
      </c>
      <c r="C167" s="60" t="str">
        <f>IF(ISERROR(INDEX('[1]El_iscritti'!$A$1:$N$1163,MATCH($B167,'[1]El_iscritti'!$A$1:$A$1163,0),2))=TRUE,0,INDEX('[1]El_iscritti'!$A$1:$N$1163,MATCH($B167,'[1]El_iscritti'!$A$1:$A$1163,0),2))</f>
        <v>ITA19900205</v>
      </c>
      <c r="D167" s="114" t="str">
        <f>IF(ISERROR(INDEX('[1]El_iscritti'!$A$1:$N$1163,MATCH($B167,'[1]El_iscritti'!$A$1:$A$1163,0),3))=TRUE,0,INDEX('[1]El_iscritti'!$A$1:$N$1163,MATCH($B167,'[1]El_iscritti'!$A$1:$A$1163,0),3))</f>
        <v>Aldegheri Daniele</v>
      </c>
      <c r="E167" s="115"/>
      <c r="F167" s="61" t="str">
        <f>IF(ISERROR(INDEX('[1]El_iscritti'!$A$1:$N$1163,MATCH($B167,'[1]El_iscritti'!$A$1:$A$1163,0),6))=TRUE,0,INDEX('[1]El_iscritti'!$A$1:$N$1163,MATCH($B167,'[1]El_iscritti'!$A$1:$A$1163,0),6))</f>
        <v>MGK</v>
      </c>
      <c r="G167" s="62" t="str">
        <f>IF(ISERROR(INDEX('[1]El_iscritti'!$A$1:$N$1163,MATCH($B167,'[1]El_iscritti'!$A$1:$A$1163,0),5))=TRUE,0,INDEX('[1]El_iscritti'!$A$1:$N$1163,MATCH($B167,'[1]El_iscritti'!$A$1:$A$1163,0),5))</f>
        <v>MG Kvis - Trevigiani</v>
      </c>
      <c r="H167" s="63" t="str">
        <f t="shared" si="4"/>
        <v>ITA</v>
      </c>
      <c r="I167" s="66">
        <f>'[1]Dati'!E164</f>
        <v>0</v>
      </c>
      <c r="J167" s="67"/>
    </row>
    <row r="168" spans="1:10" ht="15" customHeight="1">
      <c r="A168" s="58" t="s">
        <v>25</v>
      </c>
      <c r="B168" s="59">
        <f>IF('[1]Dati'!D206=0,"",'[1]Dati'!D206)</f>
        <v>183</v>
      </c>
      <c r="C168" s="60" t="str">
        <f>IF(ISERROR(INDEX('[1]El_iscritti'!$A$1:$N$1163,MATCH($B168,'[1]El_iscritti'!$A$1:$A$1163,0),2))=TRUE,0,INDEX('[1]El_iscritti'!$A$1:$N$1163,MATCH($B168,'[1]El_iscritti'!$A$1:$A$1163,0),2))</f>
        <v>ITA19950831</v>
      </c>
      <c r="D168" s="114" t="str">
        <f>IF(ISERROR(INDEX('[1]El_iscritti'!$A$1:$N$1163,MATCH($B168,'[1]El_iscritti'!$A$1:$A$1163,0),3))=TRUE,0,INDEX('[1]El_iscritti'!$A$1:$N$1163,MATCH($B168,'[1]El_iscritti'!$A$1:$A$1163,0),3))</f>
        <v>Carboni Giovanni</v>
      </c>
      <c r="E168" s="115"/>
      <c r="F168" s="61" t="str">
        <f>IF(ISERROR(INDEX('[1]El_iscritti'!$A$1:$N$1163,MATCH($B168,'[1]El_iscritti'!$A$1:$A$1163,0),6))=TRUE,0,INDEX('[1]El_iscritti'!$A$1:$N$1163,MATCH($B168,'[1]El_iscritti'!$A$1:$A$1163,0),6))</f>
        <v>AZT</v>
      </c>
      <c r="G168" s="62" t="str">
        <f>IF(ISERROR(INDEX('[1]El_iscritti'!$A$1:$N$1163,MATCH($B168,'[1]El_iscritti'!$A$1:$A$1163,0),5))=TRUE,0,INDEX('[1]El_iscritti'!$A$1:$N$1163,MATCH($B168,'[1]El_iscritti'!$A$1:$A$1163,0),5))</f>
        <v>Area Zero Pro Team</v>
      </c>
      <c r="H168" s="63" t="str">
        <f t="shared" si="4"/>
        <v>ITA</v>
      </c>
      <c r="I168" s="66">
        <f>'[1]Dati'!E165</f>
        <v>0</v>
      </c>
      <c r="J168" s="67"/>
    </row>
    <row r="169" spans="1:10" ht="15" customHeight="1">
      <c r="A169" s="58" t="s">
        <v>25</v>
      </c>
      <c r="B169" s="59">
        <f>IF('[1]Dati'!D207=0,"",'[1]Dati'!D207)</f>
        <v>195</v>
      </c>
      <c r="C169" s="60" t="str">
        <f>IF(ISERROR(INDEX('[1]El_iscritti'!$A$1:$N$1163,MATCH($B169,'[1]El_iscritti'!$A$1:$A$1163,0),2))=TRUE,0,INDEX('[1]El_iscritti'!$A$1:$N$1163,MATCH($B169,'[1]El_iscritti'!$A$1:$A$1163,0),2))</f>
        <v>ITA19940202</v>
      </c>
      <c r="D169" s="114" t="str">
        <f>IF(ISERROR(INDEX('[1]El_iscritti'!$A$1:$N$1163,MATCH($B169,'[1]El_iscritti'!$A$1:$A$1163,0),3))=TRUE,0,INDEX('[1]El_iscritti'!$A$1:$N$1163,MATCH($B169,'[1]El_iscritti'!$A$1:$A$1163,0),3))</f>
        <v>Donato Riccardo</v>
      </c>
      <c r="E169" s="115"/>
      <c r="F169" s="61" t="str">
        <f>IF(ISERROR(INDEX('[1]El_iscritti'!$A$1:$N$1163,MATCH($B169,'[1]El_iscritti'!$A$1:$A$1163,0),6))=TRUE,0,INDEX('[1]El_iscritti'!$A$1:$N$1163,MATCH($B169,'[1]El_iscritti'!$A$1:$A$1163,0),6))</f>
        <v>MGK</v>
      </c>
      <c r="G169" s="62" t="str">
        <f>IF(ISERROR(INDEX('[1]El_iscritti'!$A$1:$N$1163,MATCH($B169,'[1]El_iscritti'!$A$1:$A$1163,0),5))=TRUE,0,INDEX('[1]El_iscritti'!$A$1:$N$1163,MATCH($B169,'[1]El_iscritti'!$A$1:$A$1163,0),5))</f>
        <v>MG Kvis - Trevigiani</v>
      </c>
      <c r="H169" s="63" t="str">
        <f t="shared" si="4"/>
        <v>ITA</v>
      </c>
      <c r="I169" s="66">
        <f>'[1]Dati'!E166</f>
        <v>0</v>
      </c>
      <c r="J169" s="67"/>
    </row>
    <row r="170" spans="1:10" ht="15" customHeight="1">
      <c r="A170" s="58" t="s">
        <v>25</v>
      </c>
      <c r="B170" s="59">
        <f>IF('[1]Dati'!D208=0,"",'[1]Dati'!D208)</f>
        <v>186</v>
      </c>
      <c r="C170" s="60" t="str">
        <f>IF(ISERROR(INDEX('[1]El_iscritti'!$A$1:$N$1163,MATCH($B170,'[1]El_iscritti'!$A$1:$A$1163,0),2))=TRUE,0,INDEX('[1]El_iscritti'!$A$1:$N$1163,MATCH($B170,'[1]El_iscritti'!$A$1:$A$1163,0),2))</f>
        <v>ITA19920219</v>
      </c>
      <c r="D170" s="114" t="str">
        <f>IF(ISERROR(INDEX('[1]El_iscritti'!$A$1:$N$1163,MATCH($B170,'[1]El_iscritti'!$A$1:$A$1163,0),3))=TRUE,0,INDEX('[1]El_iscritti'!$A$1:$N$1163,MATCH($B170,'[1]El_iscritti'!$A$1:$A$1163,0),3))</f>
        <v>Giorni Silvio</v>
      </c>
      <c r="E170" s="115"/>
      <c r="F170" s="61" t="str">
        <f>IF(ISERROR(INDEX('[1]El_iscritti'!$A$1:$N$1163,MATCH($B170,'[1]El_iscritti'!$A$1:$A$1163,0),6))=TRUE,0,INDEX('[1]El_iscritti'!$A$1:$N$1163,MATCH($B170,'[1]El_iscritti'!$A$1:$A$1163,0),6))</f>
        <v>AZT</v>
      </c>
      <c r="G170" s="62" t="str">
        <f>IF(ISERROR(INDEX('[1]El_iscritti'!$A$1:$N$1163,MATCH($B170,'[1]El_iscritti'!$A$1:$A$1163,0),5))=TRUE,0,INDEX('[1]El_iscritti'!$A$1:$N$1163,MATCH($B170,'[1]El_iscritti'!$A$1:$A$1163,0),5))</f>
        <v>Area Zero Pro Team</v>
      </c>
      <c r="H170" s="63" t="str">
        <f t="shared" si="4"/>
        <v>ITA</v>
      </c>
      <c r="I170" s="66">
        <f>'[1]Dati'!E167</f>
        <v>0</v>
      </c>
      <c r="J170" s="67"/>
    </row>
    <row r="171" spans="1:10" ht="15" customHeight="1">
      <c r="A171" s="58" t="s">
        <v>25</v>
      </c>
      <c r="B171" s="59">
        <f>IF('[1]Dati'!D209=0,"",'[1]Dati'!D209)</f>
        <v>196</v>
      </c>
      <c r="C171" s="60" t="str">
        <f>IF(ISERROR(INDEX('[1]El_iscritti'!$A$1:$N$1163,MATCH($B171,'[1]El_iscritti'!$A$1:$A$1163,0),2))=TRUE,0,INDEX('[1]El_iscritti'!$A$1:$N$1163,MATCH($B171,'[1]El_iscritti'!$A$1:$A$1163,0),2))</f>
        <v>ROU19880529</v>
      </c>
      <c r="D171" s="114" t="str">
        <f>IF(ISERROR(INDEX('[1]El_iscritti'!$A$1:$N$1163,MATCH($B171,'[1]El_iscritti'!$A$1:$A$1163,0),3))=TRUE,0,INDEX('[1]El_iscritti'!$A$1:$N$1163,MATCH($B171,'[1]El_iscritti'!$A$1:$A$1163,0),3))</f>
        <v>Nechita Andrei</v>
      </c>
      <c r="E171" s="115"/>
      <c r="F171" s="61" t="str">
        <f>IF(ISERROR(INDEX('[1]El_iscritti'!$A$1:$N$1163,MATCH($B171,'[1]El_iscritti'!$A$1:$A$1163,0),6))=TRUE,0,INDEX('[1]El_iscritti'!$A$1:$N$1163,MATCH($B171,'[1]El_iscritti'!$A$1:$A$1163,0),6))</f>
        <v>MGK</v>
      </c>
      <c r="G171" s="62" t="str">
        <f>IF(ISERROR(INDEX('[1]El_iscritti'!$A$1:$N$1163,MATCH($B171,'[1]El_iscritti'!$A$1:$A$1163,0),5))=TRUE,0,INDEX('[1]El_iscritti'!$A$1:$N$1163,MATCH($B171,'[1]El_iscritti'!$A$1:$A$1163,0),5))</f>
        <v>MG Kvis - Trevigiani</v>
      </c>
      <c r="H171" s="63" t="str">
        <f t="shared" si="4"/>
        <v>ROU</v>
      </c>
      <c r="I171" s="66">
        <f>'[1]Dati'!E168</f>
        <v>0</v>
      </c>
      <c r="J171" s="67"/>
    </row>
    <row r="172" spans="1:10" ht="15" customHeight="1">
      <c r="A172" s="58" t="s">
        <v>25</v>
      </c>
      <c r="B172" s="59">
        <f>IF('[1]Dati'!D210=0,"",'[1]Dati'!D210)</f>
        <v>197</v>
      </c>
      <c r="C172" s="60" t="str">
        <f>IF(ISERROR(INDEX('[1]El_iscritti'!$A$1:$N$1163,MATCH($B172,'[1]El_iscritti'!$A$1:$A$1163,0),2))=TRUE,0,INDEX('[1]El_iscritti'!$A$1:$N$1163,MATCH($B172,'[1]El_iscritti'!$A$1:$A$1163,0),2))</f>
        <v>ITA19950305</v>
      </c>
      <c r="D172" s="114" t="str">
        <f>IF(ISERROR(INDEX('[1]El_iscritti'!$A$1:$N$1163,MATCH($B172,'[1]El_iscritti'!$A$1:$A$1163,0),3))=TRUE,0,INDEX('[1]El_iscritti'!$A$1:$N$1163,MATCH($B172,'[1]El_iscritti'!$A$1:$A$1163,0),3))</f>
        <v>Brugnotto Carlo</v>
      </c>
      <c r="E172" s="115"/>
      <c r="F172" s="61" t="str">
        <f>IF(ISERROR(INDEX('[1]El_iscritti'!$A$1:$N$1163,MATCH($B172,'[1]El_iscritti'!$A$1:$A$1163,0),6))=TRUE,0,INDEX('[1]El_iscritti'!$A$1:$N$1163,MATCH($B172,'[1]El_iscritti'!$A$1:$A$1163,0),6))</f>
        <v>MGK</v>
      </c>
      <c r="G172" s="62" t="str">
        <f>IF(ISERROR(INDEX('[1]El_iscritti'!$A$1:$N$1163,MATCH($B172,'[1]El_iscritti'!$A$1:$A$1163,0),5))=TRUE,0,INDEX('[1]El_iscritti'!$A$1:$N$1163,MATCH($B172,'[1]El_iscritti'!$A$1:$A$1163,0),5))</f>
        <v>MG Kvis - Trevigiani</v>
      </c>
      <c r="H172" s="63" t="str">
        <f t="shared" si="4"/>
        <v>ITA</v>
      </c>
      <c r="I172" s="66">
        <f>'[1]Dati'!E169</f>
        <v>0</v>
      </c>
      <c r="J172" s="67"/>
    </row>
    <row r="173" spans="1:10" ht="15" customHeight="1">
      <c r="A173" s="58" t="s">
        <v>25</v>
      </c>
      <c r="B173" s="59">
        <f>IF('[1]Dati'!D211=0,"",'[1]Dati'!D211)</f>
        <v>188</v>
      </c>
      <c r="C173" s="60" t="str">
        <f>IF(ISERROR(INDEX('[1]El_iscritti'!$A$1:$N$1163,MATCH($B173,'[1]El_iscritti'!$A$1:$A$1163,0),2))=TRUE,0,INDEX('[1]El_iscritti'!$A$1:$N$1163,MATCH($B173,'[1]El_iscritti'!$A$1:$A$1163,0),2))</f>
        <v>ITA19940318</v>
      </c>
      <c r="D173" s="114" t="str">
        <f>IF(ISERROR(INDEX('[1]El_iscritti'!$A$1:$N$1163,MATCH($B173,'[1]El_iscritti'!$A$1:$A$1163,0),3))=TRUE,0,INDEX('[1]El_iscritti'!$A$1:$N$1163,MATCH($B173,'[1]El_iscritti'!$A$1:$A$1163,0),3))</f>
        <v>Petelin Charly</v>
      </c>
      <c r="E173" s="115"/>
      <c r="F173" s="61" t="str">
        <f>IF(ISERROR(INDEX('[1]El_iscritti'!$A$1:$N$1163,MATCH($B173,'[1]El_iscritti'!$A$1:$A$1163,0),6))=TRUE,0,INDEX('[1]El_iscritti'!$A$1:$N$1163,MATCH($B173,'[1]El_iscritti'!$A$1:$A$1163,0),6))</f>
        <v>AZT</v>
      </c>
      <c r="G173" s="62" t="str">
        <f>IF(ISERROR(INDEX('[1]El_iscritti'!$A$1:$N$1163,MATCH($B173,'[1]El_iscritti'!$A$1:$A$1163,0),5))=TRUE,0,INDEX('[1]El_iscritti'!$A$1:$N$1163,MATCH($B173,'[1]El_iscritti'!$A$1:$A$1163,0),5))</f>
        <v>Area Zero Pro Team</v>
      </c>
      <c r="H173" s="63" t="str">
        <f t="shared" si="4"/>
        <v>ITA</v>
      </c>
      <c r="I173" s="66">
        <f>'[1]Dati'!E170</f>
        <v>0</v>
      </c>
      <c r="J173" s="67"/>
    </row>
    <row r="174" spans="1:10" ht="15" customHeight="1">
      <c r="A174" s="58" t="s">
        <v>25</v>
      </c>
      <c r="B174" s="59">
        <f>IF('[1]Dati'!D212=0,"",'[1]Dati'!D212)</f>
        <v>198</v>
      </c>
      <c r="C174" s="60" t="str">
        <f>IF(ISERROR(INDEX('[1]El_iscritti'!$A$1:$N$1163,MATCH($B174,'[1]El_iscritti'!$A$1:$A$1163,0),2))=TRUE,0,INDEX('[1]El_iscritti'!$A$1:$N$1163,MATCH($B174,'[1]El_iscritti'!$A$1:$A$1163,0),2))</f>
        <v>ITA19920408</v>
      </c>
      <c r="D174" s="114" t="str">
        <f>IF(ISERROR(INDEX('[1]El_iscritti'!$A$1:$N$1163,MATCH($B174,'[1]El_iscritti'!$A$1:$A$1163,0),3))=TRUE,0,INDEX('[1]El_iscritti'!$A$1:$N$1163,MATCH($B174,'[1]El_iscritti'!$A$1:$A$1163,0),3))</f>
        <v>Gasparrini Rino</v>
      </c>
      <c r="E174" s="115"/>
      <c r="F174" s="61" t="str">
        <f>IF(ISERROR(INDEX('[1]El_iscritti'!$A$1:$N$1163,MATCH($B174,'[1]El_iscritti'!$A$1:$A$1163,0),6))=TRUE,0,INDEX('[1]El_iscritti'!$A$1:$N$1163,MATCH($B174,'[1]El_iscritti'!$A$1:$A$1163,0),6))</f>
        <v>MGK</v>
      </c>
      <c r="G174" s="62" t="str">
        <f>IF(ISERROR(INDEX('[1]El_iscritti'!$A$1:$N$1163,MATCH($B174,'[1]El_iscritti'!$A$1:$A$1163,0),5))=TRUE,0,INDEX('[1]El_iscritti'!$A$1:$N$1163,MATCH($B174,'[1]El_iscritti'!$A$1:$A$1163,0),5))</f>
        <v>MG Kvis - Trevigiani</v>
      </c>
      <c r="H174" s="63" t="str">
        <f t="shared" si="4"/>
        <v>ITA</v>
      </c>
      <c r="I174" s="66">
        <f>'[1]Dati'!E171</f>
        <v>0</v>
      </c>
      <c r="J174" s="67"/>
    </row>
    <row r="175" spans="1:10" ht="15" customHeight="1">
      <c r="A175" s="58" t="s">
        <v>25</v>
      </c>
      <c r="B175" s="59">
        <f>IF('[1]Dati'!D213=0,"",'[1]Dati'!D213)</f>
        <v>212</v>
      </c>
      <c r="C175" s="60" t="str">
        <f>IF(ISERROR(INDEX('[1]El_iscritti'!$A$1:$N$1163,MATCH($B175,'[1]El_iscritti'!$A$1:$A$1163,0),2))=TRUE,0,INDEX('[1]El_iscritti'!$A$1:$N$1163,MATCH($B175,'[1]El_iscritti'!$A$1:$A$1163,0),2))</f>
        <v>SUI19891121</v>
      </c>
      <c r="D175" s="114" t="str">
        <f>IF(ISERROR(INDEX('[1]El_iscritti'!$A$1:$N$1163,MATCH($B175,'[1]El_iscritti'!$A$1:$A$1163,0),3))=TRUE,0,INDEX('[1]El_iscritti'!$A$1:$N$1163,MATCH($B175,'[1]El_iscritti'!$A$1:$A$1163,0),3))</f>
        <v>Cambianica Enea</v>
      </c>
      <c r="E175" s="115"/>
      <c r="F175" s="61" t="str">
        <f>IF(ISERROR(INDEX('[1]El_iscritti'!$A$1:$N$1163,MATCH($B175,'[1]El_iscritti'!$A$1:$A$1163,0),6))=TRUE,0,INDEX('[1]El_iscritti'!$A$1:$N$1163,MATCH($B175,'[1]El_iscritti'!$A$1:$A$1163,0),6))</f>
        <v>MAE</v>
      </c>
      <c r="G175" s="62" t="str">
        <f>IF(ISERROR(INDEX('[1]El_iscritti'!$A$1:$N$1163,MATCH($B175,'[1]El_iscritti'!$A$1:$A$1163,0),5))=TRUE,0,INDEX('[1]El_iscritti'!$A$1:$N$1163,MATCH($B175,'[1]El_iscritti'!$A$1:$A$1163,0),5))</f>
        <v>Marchiol Emisfero</v>
      </c>
      <c r="H175" s="63" t="str">
        <f t="shared" si="4"/>
        <v>SUI</v>
      </c>
      <c r="I175" s="66">
        <f>'[1]Dati'!E172</f>
        <v>0</v>
      </c>
      <c r="J175" s="67"/>
    </row>
    <row r="176" spans="1:10" ht="15" customHeight="1">
      <c r="A176" s="58" t="s">
        <v>25</v>
      </c>
      <c r="B176" s="59">
        <f>IF('[1]Dati'!D214=0,"",'[1]Dati'!D214)</f>
        <v>203</v>
      </c>
      <c r="C176" s="60" t="str">
        <f>IF(ISERROR(INDEX('[1]El_iscritti'!$A$1:$N$1163,MATCH($B176,'[1]El_iscritti'!$A$1:$A$1163,0),2))=TRUE,0,INDEX('[1]El_iscritti'!$A$1:$N$1163,MATCH($B176,'[1]El_iscritti'!$A$1:$A$1163,0),2))</f>
        <v>AUT19880804</v>
      </c>
      <c r="D176" s="114" t="str">
        <f>IF(ISERROR(INDEX('[1]El_iscritti'!$A$1:$N$1163,MATCH($B176,'[1]El_iscritti'!$A$1:$A$1163,0),3))=TRUE,0,INDEX('[1]El_iscritti'!$A$1:$N$1163,MATCH($B176,'[1]El_iscritti'!$A$1:$A$1163,0),3))</f>
        <v>Hrinkow Dominik</v>
      </c>
      <c r="E176" s="115"/>
      <c r="F176" s="61" t="str">
        <f>IF(ISERROR(INDEX('[1]El_iscritti'!$A$1:$N$1163,MATCH($B176,'[1]El_iscritti'!$A$1:$A$1163,0),6))=TRUE,0,INDEX('[1]El_iscritti'!$A$1:$N$1163,MATCH($B176,'[1]El_iscritti'!$A$1:$A$1163,0),6))</f>
        <v>VBG</v>
      </c>
      <c r="G176" s="62" t="str">
        <f>IF(ISERROR(INDEX('[1]El_iscritti'!$A$1:$N$1163,MATCH($B176,'[1]El_iscritti'!$A$1:$A$1163,0),5))=TRUE,0,INDEX('[1]El_iscritti'!$A$1:$N$1163,MATCH($B176,'[1]El_iscritti'!$A$1:$A$1163,0),5))</f>
        <v>Team Vorarlberg</v>
      </c>
      <c r="H176" s="63" t="str">
        <f t="shared" si="4"/>
        <v>AUT</v>
      </c>
      <c r="I176" s="66">
        <f>'[1]Dati'!E173</f>
        <v>0</v>
      </c>
      <c r="J176" s="67"/>
    </row>
    <row r="177" spans="1:10" ht="15" customHeight="1">
      <c r="A177" s="58" t="s">
        <v>25</v>
      </c>
      <c r="B177" s="59">
        <f>IF('[1]Dati'!D215=0,"",'[1]Dati'!D215)</f>
        <v>213</v>
      </c>
      <c r="C177" s="60" t="str">
        <f>IF(ISERROR(INDEX('[1]El_iscritti'!$A$1:$N$1163,MATCH($B177,'[1]El_iscritti'!$A$1:$A$1163,0),2))=TRUE,0,INDEX('[1]El_iscritti'!$A$1:$N$1163,MATCH($B177,'[1]El_iscritti'!$A$1:$A$1163,0),2))</f>
        <v>SUI19940628</v>
      </c>
      <c r="D177" s="114" t="str">
        <f>IF(ISERROR(INDEX('[1]El_iscritti'!$A$1:$N$1163,MATCH($B177,'[1]El_iscritti'!$A$1:$A$1163,0),3))=TRUE,0,INDEX('[1]El_iscritti'!$A$1:$N$1163,MATCH($B177,'[1]El_iscritti'!$A$1:$A$1163,0),3))</f>
        <v>Ocanha Gianluca</v>
      </c>
      <c r="E177" s="115"/>
      <c r="F177" s="61" t="str">
        <f>IF(ISERROR(INDEX('[1]El_iscritti'!$A$1:$N$1163,MATCH($B177,'[1]El_iscritti'!$A$1:$A$1163,0),6))=TRUE,0,INDEX('[1]El_iscritti'!$A$1:$N$1163,MATCH($B177,'[1]El_iscritti'!$A$1:$A$1163,0),6))</f>
        <v>MAE</v>
      </c>
      <c r="G177" s="62" t="str">
        <f>IF(ISERROR(INDEX('[1]El_iscritti'!$A$1:$N$1163,MATCH($B177,'[1]El_iscritti'!$A$1:$A$1163,0),5))=TRUE,0,INDEX('[1]El_iscritti'!$A$1:$N$1163,MATCH($B177,'[1]El_iscritti'!$A$1:$A$1163,0),5))</f>
        <v>Marchiol Emisfero</v>
      </c>
      <c r="H177" s="63" t="str">
        <f t="shared" si="4"/>
        <v>SUI</v>
      </c>
      <c r="I177" s="66">
        <f>'[1]Dati'!E174</f>
        <v>0</v>
      </c>
      <c r="J177" s="67"/>
    </row>
    <row r="178" spans="1:10" ht="15" customHeight="1">
      <c r="A178" s="58" t="s">
        <v>25</v>
      </c>
      <c r="B178" s="59">
        <f>IF('[1]Dati'!D216=0,"",'[1]Dati'!D216)</f>
        <v>204</v>
      </c>
      <c r="C178" s="60" t="str">
        <f>IF(ISERROR(INDEX('[1]El_iscritti'!$A$1:$N$1163,MATCH($B178,'[1]El_iscritti'!$A$1:$A$1163,0),2))=TRUE,0,INDEX('[1]El_iscritti'!$A$1:$N$1163,MATCH($B178,'[1]El_iscritti'!$A$1:$A$1163,0),2))</f>
        <v>AUT19910208</v>
      </c>
      <c r="D178" s="114" t="str">
        <f>IF(ISERROR(INDEX('[1]El_iscritti'!$A$1:$N$1163,MATCH($B178,'[1]El_iscritti'!$A$1:$A$1163,0),3))=TRUE,0,INDEX('[1]El_iscritti'!$A$1:$N$1163,MATCH($B178,'[1]El_iscritti'!$A$1:$A$1163,0),3))</f>
        <v>Hofer Andreas</v>
      </c>
      <c r="E178" s="115"/>
      <c r="F178" s="61" t="str">
        <f>IF(ISERROR(INDEX('[1]El_iscritti'!$A$1:$N$1163,MATCH($B178,'[1]El_iscritti'!$A$1:$A$1163,0),6))=TRUE,0,INDEX('[1]El_iscritti'!$A$1:$N$1163,MATCH($B178,'[1]El_iscritti'!$A$1:$A$1163,0),6))</f>
        <v>VBG</v>
      </c>
      <c r="G178" s="62" t="str">
        <f>IF(ISERROR(INDEX('[1]El_iscritti'!$A$1:$N$1163,MATCH($B178,'[1]El_iscritti'!$A$1:$A$1163,0),5))=TRUE,0,INDEX('[1]El_iscritti'!$A$1:$N$1163,MATCH($B178,'[1]El_iscritti'!$A$1:$A$1163,0),5))</f>
        <v>Team Vorarlberg</v>
      </c>
      <c r="H178" s="63" t="str">
        <f t="shared" si="4"/>
        <v>AUT</v>
      </c>
      <c r="I178" s="66">
        <f>'[1]Dati'!E175</f>
        <v>0</v>
      </c>
      <c r="J178" s="67"/>
    </row>
    <row r="179" spans="1:10" ht="15" customHeight="1">
      <c r="A179" s="58" t="s">
        <v>25</v>
      </c>
      <c r="B179" s="59">
        <f>IF('[1]Dati'!D217=0,"",'[1]Dati'!D217)</f>
        <v>205</v>
      </c>
      <c r="C179" s="60" t="str">
        <f>IF(ISERROR(INDEX('[1]El_iscritti'!$A$1:$N$1163,MATCH($B179,'[1]El_iscritti'!$A$1:$A$1163,0),2))=TRUE,0,INDEX('[1]El_iscritti'!$A$1:$N$1163,MATCH($B179,'[1]El_iscritti'!$A$1:$A$1163,0),2))</f>
        <v>GER19870530</v>
      </c>
      <c r="D179" s="114" t="str">
        <f>IF(ISERROR(INDEX('[1]El_iscritti'!$A$1:$N$1163,MATCH($B179,'[1]El_iscritti'!$A$1:$A$1163,0),3))=TRUE,0,INDEX('[1]El_iscritti'!$A$1:$N$1163,MATCH($B179,'[1]El_iscritti'!$A$1:$A$1163,0),3))</f>
        <v>Janorschke Grischa</v>
      </c>
      <c r="E179" s="115"/>
      <c r="F179" s="61" t="str">
        <f>IF(ISERROR(INDEX('[1]El_iscritti'!$A$1:$N$1163,MATCH($B179,'[1]El_iscritti'!$A$1:$A$1163,0),6))=TRUE,0,INDEX('[1]El_iscritti'!$A$1:$N$1163,MATCH($B179,'[1]El_iscritti'!$A$1:$A$1163,0),6))</f>
        <v>VBG</v>
      </c>
      <c r="G179" s="62" t="str">
        <f>IF(ISERROR(INDEX('[1]El_iscritti'!$A$1:$N$1163,MATCH($B179,'[1]El_iscritti'!$A$1:$A$1163,0),5))=TRUE,0,INDEX('[1]El_iscritti'!$A$1:$N$1163,MATCH($B179,'[1]El_iscritti'!$A$1:$A$1163,0),5))</f>
        <v>Team Vorarlberg</v>
      </c>
      <c r="H179" s="63" t="str">
        <f t="shared" si="4"/>
        <v>GER</v>
      </c>
      <c r="I179" s="66">
        <f>'[1]Dati'!E176</f>
        <v>0</v>
      </c>
      <c r="J179" s="67"/>
    </row>
    <row r="180" spans="1:10" ht="15" customHeight="1">
      <c r="A180" s="58" t="s">
        <v>25</v>
      </c>
      <c r="B180" s="59">
        <f>IF('[1]Dati'!D218=0,"",'[1]Dati'!D218)</f>
        <v>206</v>
      </c>
      <c r="C180" s="60" t="str">
        <f>IF(ISERROR(INDEX('[1]El_iscritti'!$A$1:$N$1163,MATCH($B180,'[1]El_iscritti'!$A$1:$A$1163,0),2))=TRUE,0,INDEX('[1]El_iscritti'!$A$1:$N$1163,MATCH($B180,'[1]El_iscritti'!$A$1:$A$1163,0),2))</f>
        <v>GER19901027</v>
      </c>
      <c r="D180" s="114" t="str">
        <f>IF(ISERROR(INDEX('[1]El_iscritti'!$A$1:$N$1163,MATCH($B180,'[1]El_iscritti'!$A$1:$A$1163,0),3))=TRUE,0,INDEX('[1]El_iscritti'!$A$1:$N$1163,MATCH($B180,'[1]El_iscritti'!$A$1:$A$1163,0),3))</f>
        <v>Schnaidt Fabian</v>
      </c>
      <c r="E180" s="115"/>
      <c r="F180" s="61" t="str">
        <f>IF(ISERROR(INDEX('[1]El_iscritti'!$A$1:$N$1163,MATCH($B180,'[1]El_iscritti'!$A$1:$A$1163,0),6))=TRUE,0,INDEX('[1]El_iscritti'!$A$1:$N$1163,MATCH($B180,'[1]El_iscritti'!$A$1:$A$1163,0),6))</f>
        <v>VBG</v>
      </c>
      <c r="G180" s="62" t="str">
        <f>IF(ISERROR(INDEX('[1]El_iscritti'!$A$1:$N$1163,MATCH($B180,'[1]El_iscritti'!$A$1:$A$1163,0),5))=TRUE,0,INDEX('[1]El_iscritti'!$A$1:$N$1163,MATCH($B180,'[1]El_iscritti'!$A$1:$A$1163,0),5))</f>
        <v>Team Vorarlberg</v>
      </c>
      <c r="H180" s="63" t="str">
        <f t="shared" si="4"/>
        <v>GER</v>
      </c>
      <c r="I180" s="66">
        <f>'[1]Dati'!E177</f>
        <v>0</v>
      </c>
      <c r="J180" s="67"/>
    </row>
    <row r="181" spans="1:10" ht="15" customHeight="1">
      <c r="A181" s="58" t="s">
        <v>25</v>
      </c>
      <c r="B181" s="59">
        <f>IF('[1]Dati'!D219=0,"",'[1]Dati'!D219)</f>
        <v>216</v>
      </c>
      <c r="C181" s="60" t="str">
        <f>IF(ISERROR(INDEX('[1]El_iscritti'!$A$1:$N$1163,MATCH($B181,'[1]El_iscritti'!$A$1:$A$1163,0),2))=TRUE,0,INDEX('[1]El_iscritti'!$A$1:$N$1163,MATCH($B181,'[1]El_iscritti'!$A$1:$A$1163,0),2))</f>
        <v>ITA19881221</v>
      </c>
      <c r="D181" s="114" t="str">
        <f>IF(ISERROR(INDEX('[1]El_iscritti'!$A$1:$N$1163,MATCH($B181,'[1]El_iscritti'!$A$1:$A$1163,0),3))=TRUE,0,INDEX('[1]El_iscritti'!$A$1:$N$1163,MATCH($B181,'[1]El_iscritti'!$A$1:$A$1163,0),3))</f>
        <v>Vaccher Andrea</v>
      </c>
      <c r="E181" s="115"/>
      <c r="F181" s="61" t="str">
        <f>IF(ISERROR(INDEX('[1]El_iscritti'!$A$1:$N$1163,MATCH($B181,'[1]El_iscritti'!$A$1:$A$1163,0),6))=TRUE,0,INDEX('[1]El_iscritti'!$A$1:$N$1163,MATCH($B181,'[1]El_iscritti'!$A$1:$A$1163,0),6))</f>
        <v>MAE</v>
      </c>
      <c r="G181" s="62" t="str">
        <f>IF(ISERROR(INDEX('[1]El_iscritti'!$A$1:$N$1163,MATCH($B181,'[1]El_iscritti'!$A$1:$A$1163,0),5))=TRUE,0,INDEX('[1]El_iscritti'!$A$1:$N$1163,MATCH($B181,'[1]El_iscritti'!$A$1:$A$1163,0),5))</f>
        <v>Marchiol Emisfero</v>
      </c>
      <c r="H181" s="63" t="str">
        <f t="shared" si="4"/>
        <v>ITA</v>
      </c>
      <c r="I181" s="66">
        <f>'[1]Dati'!E178</f>
        <v>0</v>
      </c>
      <c r="J181" s="67"/>
    </row>
    <row r="182" spans="1:10" ht="15" customHeight="1">
      <c r="A182" s="58" t="s">
        <v>25</v>
      </c>
      <c r="B182" s="59">
        <f>IF('[1]Dati'!D220=0,"",'[1]Dati'!D220)</f>
        <v>208</v>
      </c>
      <c r="C182" s="60" t="str">
        <f>IF(ISERROR(INDEX('[1]El_iscritti'!$A$1:$N$1163,MATCH($B182,'[1]El_iscritti'!$A$1:$A$1163,0),2))=TRUE,0,INDEX('[1]El_iscritti'!$A$1:$N$1163,MATCH($B182,'[1]El_iscritti'!$A$1:$A$1163,0),2))</f>
        <v>SUI19890215</v>
      </c>
      <c r="D182" s="114" t="str">
        <f>IF(ISERROR(INDEX('[1]El_iscritti'!$A$1:$N$1163,MATCH($B182,'[1]El_iscritti'!$A$1:$A$1163,0),3))=TRUE,0,INDEX('[1]El_iscritti'!$A$1:$N$1163,MATCH($B182,'[1]El_iscritti'!$A$1:$A$1163,0),3))</f>
        <v>Winter Nicolas</v>
      </c>
      <c r="E182" s="115"/>
      <c r="F182" s="61" t="str">
        <f>IF(ISERROR(INDEX('[1]El_iscritti'!$A$1:$N$1163,MATCH($B182,'[1]El_iscritti'!$A$1:$A$1163,0),6))=TRUE,0,INDEX('[1]El_iscritti'!$A$1:$N$1163,MATCH($B182,'[1]El_iscritti'!$A$1:$A$1163,0),6))</f>
        <v>VBG</v>
      </c>
      <c r="G182" s="62" t="str">
        <f>IF(ISERROR(INDEX('[1]El_iscritti'!$A$1:$N$1163,MATCH($B182,'[1]El_iscritti'!$A$1:$A$1163,0),5))=TRUE,0,INDEX('[1]El_iscritti'!$A$1:$N$1163,MATCH($B182,'[1]El_iscritti'!$A$1:$A$1163,0),5))</f>
        <v>Team Vorarlberg</v>
      </c>
      <c r="H182" s="63" t="str">
        <f t="shared" si="4"/>
        <v>SUI</v>
      </c>
      <c r="I182" s="66">
        <f>'[1]Dati'!E179</f>
        <v>0</v>
      </c>
      <c r="J182" s="67"/>
    </row>
    <row r="183" spans="1:10" ht="15" customHeight="1">
      <c r="A183" s="58" t="s">
        <v>25</v>
      </c>
      <c r="B183" s="59">
        <f>IF('[1]Dati'!D221=0,"",'[1]Dati'!D221)</f>
        <v>218</v>
      </c>
      <c r="C183" s="60" t="str">
        <f>IF(ISERROR(INDEX('[1]El_iscritti'!$A$1:$N$1163,MATCH($B183,'[1]El_iscritti'!$A$1:$A$1163,0),2))=TRUE,0,INDEX('[1]El_iscritti'!$A$1:$N$1163,MATCH($B183,'[1]El_iscritti'!$A$1:$A$1163,0),2))</f>
        <v>ITA19820808</v>
      </c>
      <c r="D183" s="114" t="str">
        <f>IF(ISERROR(INDEX('[1]El_iscritti'!$A$1:$N$1163,MATCH($B183,'[1]El_iscritti'!$A$1:$A$1163,0),3))=TRUE,0,INDEX('[1]El_iscritti'!$A$1:$N$1163,MATCH($B183,'[1]El_iscritti'!$A$1:$A$1163,0),3))</f>
        <v>Franzoi Enrico</v>
      </c>
      <c r="E183" s="115"/>
      <c r="F183" s="61" t="str">
        <f>IF(ISERROR(INDEX('[1]El_iscritti'!$A$1:$N$1163,MATCH($B183,'[1]El_iscritti'!$A$1:$A$1163,0),6))=TRUE,0,INDEX('[1]El_iscritti'!$A$1:$N$1163,MATCH($B183,'[1]El_iscritti'!$A$1:$A$1163,0),6))</f>
        <v>MAE</v>
      </c>
      <c r="G183" s="62" t="str">
        <f>IF(ISERROR(INDEX('[1]El_iscritti'!$A$1:$N$1163,MATCH($B183,'[1]El_iscritti'!$A$1:$A$1163,0),5))=TRUE,0,INDEX('[1]El_iscritti'!$A$1:$N$1163,MATCH($B183,'[1]El_iscritti'!$A$1:$A$1163,0),5))</f>
        <v>Marchiol Emisfero</v>
      </c>
      <c r="H183" s="63" t="str">
        <f t="shared" si="4"/>
        <v>ITA</v>
      </c>
      <c r="I183" s="66">
        <f>'[1]Dati'!E180</f>
        <v>0</v>
      </c>
      <c r="J183" s="67"/>
    </row>
    <row r="184" spans="1:10" ht="15" customHeight="1" hidden="1">
      <c r="A184" s="58" t="s">
        <v>25</v>
      </c>
      <c r="B184" s="59">
        <f>IF('[1]Dati'!D222=0,"",'[1]Dati'!D222)</f>
      </c>
      <c r="C184" s="60">
        <f>IF(ISERROR(INDEX('[1]El_iscritti'!$A$1:$N$1163,MATCH($B184,'[1]El_iscritti'!$A$1:$A$1163,0),2))=TRUE,0,INDEX('[1]El_iscritti'!$A$1:$N$1163,MATCH($B184,'[1]El_iscritti'!$A$1:$A$1163,0),2))</f>
        <v>0</v>
      </c>
      <c r="D184" s="114">
        <f>IF(ISERROR(INDEX('[1]El_iscritti'!$A$1:$N$1163,MATCH($B184,'[1]El_iscritti'!$A$1:$A$1163,0),3))=TRUE,0,INDEX('[1]El_iscritti'!$A$1:$N$1163,MATCH($B184,'[1]El_iscritti'!$A$1:$A$1163,0),3))</f>
        <v>0</v>
      </c>
      <c r="E184" s="115"/>
      <c r="F184" s="61">
        <f>IF(ISERROR(INDEX('[1]El_iscritti'!$A$1:$N$1163,MATCH($B184,'[1]El_iscritti'!$A$1:$A$1163,0),6))=TRUE,0,INDEX('[1]El_iscritti'!$A$1:$N$1163,MATCH($B184,'[1]El_iscritti'!$A$1:$A$1163,0),6))</f>
        <v>0</v>
      </c>
      <c r="G184" s="62">
        <f>IF(ISERROR(INDEX('[1]El_iscritti'!$A$1:$N$1163,MATCH($B184,'[1]El_iscritti'!$A$1:$A$1163,0),5))=TRUE,0,INDEX('[1]El_iscritti'!$A$1:$N$1163,MATCH($B184,'[1]El_iscritti'!$A$1:$A$1163,0),5))</f>
        <v>0</v>
      </c>
      <c r="H184" s="63">
        <f t="shared" si="4"/>
      </c>
      <c r="I184" s="66">
        <f>'[1]Dati'!E181</f>
        <v>0</v>
      </c>
      <c r="J184" s="67" t="str">
        <f>'[1]Dati'!F179</f>
        <v>Ritirato</v>
      </c>
    </row>
    <row r="185" spans="1:10" ht="15" customHeight="1" hidden="1">
      <c r="A185" s="58" t="s">
        <v>25</v>
      </c>
      <c r="B185" s="59">
        <f>IF('[1]Dati'!D223=0,"",'[1]Dati'!D223)</f>
      </c>
      <c r="C185" s="60">
        <f>IF(ISERROR(INDEX('[1]El_iscritti'!$A$1:$N$1163,MATCH($B185,'[1]El_iscritti'!$A$1:$A$1163,0),2))=TRUE,0,INDEX('[1]El_iscritti'!$A$1:$N$1163,MATCH($B185,'[1]El_iscritti'!$A$1:$A$1163,0),2))</f>
        <v>0</v>
      </c>
      <c r="D185" s="114">
        <f>IF(ISERROR(INDEX('[1]El_iscritti'!$A$1:$N$1163,MATCH($B185,'[1]El_iscritti'!$A$1:$A$1163,0),3))=TRUE,0,INDEX('[1]El_iscritti'!$A$1:$N$1163,MATCH($B185,'[1]El_iscritti'!$A$1:$A$1163,0),3))</f>
        <v>0</v>
      </c>
      <c r="E185" s="115"/>
      <c r="F185" s="61">
        <f>IF(ISERROR(INDEX('[1]El_iscritti'!$A$1:$N$1163,MATCH($B185,'[1]El_iscritti'!$A$1:$A$1163,0),6))=TRUE,0,INDEX('[1]El_iscritti'!$A$1:$N$1163,MATCH($B185,'[1]El_iscritti'!$A$1:$A$1163,0),6))</f>
        <v>0</v>
      </c>
      <c r="G185" s="62">
        <f>IF(ISERROR(INDEX('[1]El_iscritti'!$A$1:$N$1163,MATCH($B185,'[1]El_iscritti'!$A$1:$A$1163,0),5))=TRUE,0,INDEX('[1]El_iscritti'!$A$1:$N$1163,MATCH($B185,'[1]El_iscritti'!$A$1:$A$1163,0),5))</f>
        <v>0</v>
      </c>
      <c r="H185" s="63">
        <f t="shared" si="4"/>
      </c>
      <c r="I185" s="66"/>
      <c r="J185" s="67"/>
    </row>
    <row r="186" spans="1:10" ht="15" customHeight="1" hidden="1">
      <c r="A186" s="58" t="s">
        <v>25</v>
      </c>
      <c r="B186" s="59">
        <f>IF('[1]Dati'!D224=0,"",'[1]Dati'!D224)</f>
      </c>
      <c r="C186" s="60">
        <f>IF(ISERROR(INDEX('[1]El_iscritti'!$A$1:$N$1163,MATCH($B186,'[1]El_iscritti'!$A$1:$A$1163,0),2))=TRUE,0,INDEX('[1]El_iscritti'!$A$1:$N$1163,MATCH($B186,'[1]El_iscritti'!$A$1:$A$1163,0),2))</f>
        <v>0</v>
      </c>
      <c r="D186" s="114">
        <f>IF(ISERROR(INDEX('[1]El_iscritti'!$A$1:$N$1163,MATCH($B186,'[1]El_iscritti'!$A$1:$A$1163,0),3))=TRUE,0,INDEX('[1]El_iscritti'!$A$1:$N$1163,MATCH($B186,'[1]El_iscritti'!$A$1:$A$1163,0),3))</f>
        <v>0</v>
      </c>
      <c r="E186" s="115"/>
      <c r="F186" s="61">
        <f>IF(ISERROR(INDEX('[1]El_iscritti'!$A$1:$N$1163,MATCH($B186,'[1]El_iscritti'!$A$1:$A$1163,0),6))=TRUE,0,INDEX('[1]El_iscritti'!$A$1:$N$1163,MATCH($B186,'[1]El_iscritti'!$A$1:$A$1163,0),6))</f>
        <v>0</v>
      </c>
      <c r="G186" s="62">
        <f>IF(ISERROR(INDEX('[1]El_iscritti'!$A$1:$N$1163,MATCH($B186,'[1]El_iscritti'!$A$1:$A$1163,0),5))=TRUE,0,INDEX('[1]El_iscritti'!$A$1:$N$1163,MATCH($B186,'[1]El_iscritti'!$A$1:$A$1163,0),5))</f>
        <v>0</v>
      </c>
      <c r="H186" s="63">
        <f t="shared" si="4"/>
      </c>
      <c r="I186" s="66"/>
      <c r="J186" s="67"/>
    </row>
    <row r="187" spans="1:10" ht="15" customHeight="1" hidden="1">
      <c r="A187" s="58" t="s">
        <v>25</v>
      </c>
      <c r="B187" s="59">
        <f>IF('[1]Dati'!D225=0,"",'[1]Dati'!D225)</f>
      </c>
      <c r="C187" s="60">
        <f>IF(ISERROR(INDEX('[1]El_iscritti'!$A$1:$N$1163,MATCH($B187,'[1]El_iscritti'!$A$1:$A$1163,0),2))=TRUE,0,INDEX('[1]El_iscritti'!$A$1:$N$1163,MATCH($B187,'[1]El_iscritti'!$A$1:$A$1163,0),2))</f>
        <v>0</v>
      </c>
      <c r="D187" s="114">
        <f>IF(ISERROR(INDEX('[1]El_iscritti'!$A$1:$N$1163,MATCH($B187,'[1]El_iscritti'!$A$1:$A$1163,0),3))=TRUE,0,INDEX('[1]El_iscritti'!$A$1:$N$1163,MATCH($B187,'[1]El_iscritti'!$A$1:$A$1163,0),3))</f>
        <v>0</v>
      </c>
      <c r="E187" s="115"/>
      <c r="F187" s="61">
        <f>IF(ISERROR(INDEX('[1]El_iscritti'!$A$1:$N$1163,MATCH($B187,'[1]El_iscritti'!$A$1:$A$1163,0),6))=TRUE,0,INDEX('[1]El_iscritti'!$A$1:$N$1163,MATCH($B187,'[1]El_iscritti'!$A$1:$A$1163,0),6))</f>
        <v>0</v>
      </c>
      <c r="G187" s="62">
        <f>IF(ISERROR(INDEX('[1]El_iscritti'!$A$1:$N$1163,MATCH($B187,'[1]El_iscritti'!$A$1:$A$1163,0),5))=TRUE,0,INDEX('[1]El_iscritti'!$A$1:$N$1163,MATCH($B187,'[1]El_iscritti'!$A$1:$A$1163,0),5))</f>
        <v>0</v>
      </c>
      <c r="H187" s="63">
        <f t="shared" si="4"/>
      </c>
      <c r="I187" s="66"/>
      <c r="J187" s="67"/>
    </row>
    <row r="188" spans="1:10" ht="15" customHeight="1" hidden="1">
      <c r="A188" s="58" t="s">
        <v>25</v>
      </c>
      <c r="B188" s="59">
        <f>IF('[1]Dati'!D226=0,"",'[1]Dati'!D226)</f>
      </c>
      <c r="C188" s="60">
        <f>IF(ISERROR(INDEX('[1]El_iscritti'!$A$1:$N$1163,MATCH($B188,'[1]El_iscritti'!$A$1:$A$1163,0),2))=TRUE,0,INDEX('[1]El_iscritti'!$A$1:$N$1163,MATCH($B188,'[1]El_iscritti'!$A$1:$A$1163,0),2))</f>
        <v>0</v>
      </c>
      <c r="D188" s="114">
        <f>IF(ISERROR(INDEX('[1]El_iscritti'!$A$1:$N$1163,MATCH($B188,'[1]El_iscritti'!$A$1:$A$1163,0),3))=TRUE,0,INDEX('[1]El_iscritti'!$A$1:$N$1163,MATCH($B188,'[1]El_iscritti'!$A$1:$A$1163,0),3))</f>
        <v>0</v>
      </c>
      <c r="E188" s="115"/>
      <c r="F188" s="61">
        <f>IF(ISERROR(INDEX('[1]El_iscritti'!$A$1:$N$1163,MATCH($B188,'[1]El_iscritti'!$A$1:$A$1163,0),6))=TRUE,0,INDEX('[1]El_iscritti'!$A$1:$N$1163,MATCH($B188,'[1]El_iscritti'!$A$1:$A$1163,0),6))</f>
        <v>0</v>
      </c>
      <c r="G188" s="62">
        <f>IF(ISERROR(INDEX('[1]El_iscritti'!$A$1:$N$1163,MATCH($B188,'[1]El_iscritti'!$A$1:$A$1163,0),5))=TRUE,0,INDEX('[1]El_iscritti'!$A$1:$N$1163,MATCH($B188,'[1]El_iscritti'!$A$1:$A$1163,0),5))</f>
        <v>0</v>
      </c>
      <c r="H188" s="63">
        <f t="shared" si="4"/>
      </c>
      <c r="I188" s="66"/>
      <c r="J188" s="67"/>
    </row>
    <row r="189" spans="1:10" ht="15" customHeight="1" hidden="1">
      <c r="A189" s="58" t="s">
        <v>25</v>
      </c>
      <c r="B189" s="59">
        <f>IF('[1]Dati'!D227=0,"",'[1]Dati'!D227)</f>
      </c>
      <c r="C189" s="60">
        <f>IF(ISERROR(INDEX('[1]El_iscritti'!$A$1:$N$1163,MATCH($B189,'[1]El_iscritti'!$A$1:$A$1163,0),2))=TRUE,0,INDEX('[1]El_iscritti'!$A$1:$N$1163,MATCH($B189,'[1]El_iscritti'!$A$1:$A$1163,0),2))</f>
        <v>0</v>
      </c>
      <c r="D189" s="114">
        <f>IF(ISERROR(INDEX('[1]El_iscritti'!$A$1:$N$1163,MATCH($B189,'[1]El_iscritti'!$A$1:$A$1163,0),3))=TRUE,0,INDEX('[1]El_iscritti'!$A$1:$N$1163,MATCH($B189,'[1]El_iscritti'!$A$1:$A$1163,0),3))</f>
        <v>0</v>
      </c>
      <c r="E189" s="115"/>
      <c r="F189" s="61">
        <f>IF(ISERROR(INDEX('[1]El_iscritti'!$A$1:$N$1163,MATCH($B189,'[1]El_iscritti'!$A$1:$A$1163,0),6))=TRUE,0,INDEX('[1]El_iscritti'!$A$1:$N$1163,MATCH($B189,'[1]El_iscritti'!$A$1:$A$1163,0),6))</f>
        <v>0</v>
      </c>
      <c r="G189" s="62">
        <f>IF(ISERROR(INDEX('[1]El_iscritti'!$A$1:$N$1163,MATCH($B189,'[1]El_iscritti'!$A$1:$A$1163,0),5))=TRUE,0,INDEX('[1]El_iscritti'!$A$1:$N$1163,MATCH($B189,'[1]El_iscritti'!$A$1:$A$1163,0),5))</f>
        <v>0</v>
      </c>
      <c r="H189" s="63">
        <f t="shared" si="4"/>
      </c>
      <c r="I189" s="66"/>
      <c r="J189" s="67"/>
    </row>
    <row r="190" spans="1:10" ht="15" customHeight="1" hidden="1">
      <c r="A190" s="58" t="s">
        <v>25</v>
      </c>
      <c r="B190" s="59">
        <f>IF('[1]Dati'!D228=0,"",'[1]Dati'!D228)</f>
      </c>
      <c r="C190" s="60">
        <f>IF(ISERROR(INDEX('[1]El_iscritti'!$A$1:$N$1163,MATCH($B190,'[1]El_iscritti'!$A$1:$A$1163,0),2))=TRUE,0,INDEX('[1]El_iscritti'!$A$1:$N$1163,MATCH($B190,'[1]El_iscritti'!$A$1:$A$1163,0),2))</f>
        <v>0</v>
      </c>
      <c r="D190" s="114">
        <f>IF(ISERROR(INDEX('[1]El_iscritti'!$A$1:$N$1163,MATCH($B190,'[1]El_iscritti'!$A$1:$A$1163,0),3))=TRUE,0,INDEX('[1]El_iscritti'!$A$1:$N$1163,MATCH($B190,'[1]El_iscritti'!$A$1:$A$1163,0),3))</f>
        <v>0</v>
      </c>
      <c r="E190" s="115"/>
      <c r="F190" s="61">
        <f>IF(ISERROR(INDEX('[1]El_iscritti'!$A$1:$N$1163,MATCH($B190,'[1]El_iscritti'!$A$1:$A$1163,0),6))=TRUE,0,INDEX('[1]El_iscritti'!$A$1:$N$1163,MATCH($B190,'[1]El_iscritti'!$A$1:$A$1163,0),6))</f>
        <v>0</v>
      </c>
      <c r="G190" s="62">
        <f>IF(ISERROR(INDEX('[1]El_iscritti'!$A$1:$N$1163,MATCH($B190,'[1]El_iscritti'!$A$1:$A$1163,0),5))=TRUE,0,INDEX('[1]El_iscritti'!$A$1:$N$1163,MATCH($B190,'[1]El_iscritti'!$A$1:$A$1163,0),5))</f>
        <v>0</v>
      </c>
      <c r="H190" s="63">
        <f t="shared" si="4"/>
      </c>
      <c r="I190" s="66"/>
      <c r="J190" s="67"/>
    </row>
    <row r="191" spans="1:10" ht="15" customHeight="1" hidden="1">
      <c r="A191" s="58" t="s">
        <v>25</v>
      </c>
      <c r="B191" s="59">
        <f>IF('[1]Dati'!D229=0,"",'[1]Dati'!D229)</f>
      </c>
      <c r="C191" s="60">
        <f>IF(ISERROR(INDEX('[1]El_iscritti'!$A$1:$N$1163,MATCH($B191,'[1]El_iscritti'!$A$1:$A$1163,0),2))=TRUE,0,INDEX('[1]El_iscritti'!$A$1:$N$1163,MATCH($B191,'[1]El_iscritti'!$A$1:$A$1163,0),2))</f>
        <v>0</v>
      </c>
      <c r="D191" s="114">
        <f>IF(ISERROR(INDEX('[1]El_iscritti'!$A$1:$N$1163,MATCH($B191,'[1]El_iscritti'!$A$1:$A$1163,0),3))=TRUE,0,INDEX('[1]El_iscritti'!$A$1:$N$1163,MATCH($B191,'[1]El_iscritti'!$A$1:$A$1163,0),3))</f>
        <v>0</v>
      </c>
      <c r="E191" s="115"/>
      <c r="F191" s="61">
        <f>IF(ISERROR(INDEX('[1]El_iscritti'!$A$1:$N$1163,MATCH($B191,'[1]El_iscritti'!$A$1:$A$1163,0),6))=TRUE,0,INDEX('[1]El_iscritti'!$A$1:$N$1163,MATCH($B191,'[1]El_iscritti'!$A$1:$A$1163,0),6))</f>
        <v>0</v>
      </c>
      <c r="G191" s="62">
        <f>IF(ISERROR(INDEX('[1]El_iscritti'!$A$1:$N$1163,MATCH($B191,'[1]El_iscritti'!$A$1:$A$1163,0),5))=TRUE,0,INDEX('[1]El_iscritti'!$A$1:$N$1163,MATCH($B191,'[1]El_iscritti'!$A$1:$A$1163,0),5))</f>
        <v>0</v>
      </c>
      <c r="H191" s="63">
        <f t="shared" si="4"/>
      </c>
      <c r="I191" s="66"/>
      <c r="J191" s="67"/>
    </row>
    <row r="192" spans="1:10" ht="15" customHeight="1" hidden="1">
      <c r="A192" s="58" t="s">
        <v>25</v>
      </c>
      <c r="B192" s="59">
        <f>IF('[1]Dati'!D230=0,"",'[1]Dati'!D230)</f>
      </c>
      <c r="C192" s="60">
        <f>IF(ISERROR(INDEX('[1]El_iscritti'!$A$1:$N$1163,MATCH($B192,'[1]El_iscritti'!$A$1:$A$1163,0),2))=TRUE,0,INDEX('[1]El_iscritti'!$A$1:$N$1163,MATCH($B192,'[1]El_iscritti'!$A$1:$A$1163,0),2))</f>
        <v>0</v>
      </c>
      <c r="D192" s="114">
        <f>IF(ISERROR(INDEX('[1]El_iscritti'!$A$1:$N$1163,MATCH($B192,'[1]El_iscritti'!$A$1:$A$1163,0),3))=TRUE,0,INDEX('[1]El_iscritti'!$A$1:$N$1163,MATCH($B192,'[1]El_iscritti'!$A$1:$A$1163,0),3))</f>
        <v>0</v>
      </c>
      <c r="E192" s="115"/>
      <c r="F192" s="61">
        <f>IF(ISERROR(INDEX('[1]El_iscritti'!$A$1:$N$1163,MATCH($B192,'[1]El_iscritti'!$A$1:$A$1163,0),6))=TRUE,0,INDEX('[1]El_iscritti'!$A$1:$N$1163,MATCH($B192,'[1]El_iscritti'!$A$1:$A$1163,0),6))</f>
        <v>0</v>
      </c>
      <c r="G192" s="62">
        <f>IF(ISERROR(INDEX('[1]El_iscritti'!$A$1:$N$1163,MATCH($B192,'[1]El_iscritti'!$A$1:$A$1163,0),5))=TRUE,0,INDEX('[1]El_iscritti'!$A$1:$N$1163,MATCH($B192,'[1]El_iscritti'!$A$1:$A$1163,0),5))</f>
        <v>0</v>
      </c>
      <c r="H192" s="63">
        <f t="shared" si="4"/>
      </c>
      <c r="I192" s="66"/>
      <c r="J192" s="67"/>
    </row>
    <row r="193" spans="1:10" ht="15" customHeight="1" hidden="1">
      <c r="A193" s="58" t="s">
        <v>25</v>
      </c>
      <c r="B193" s="59">
        <f>IF('[1]Dati'!D231=0,"",'[1]Dati'!D231)</f>
      </c>
      <c r="C193" s="60">
        <f>IF(ISERROR(INDEX('[1]El_iscritti'!$A$1:$N$1163,MATCH($B193,'[1]El_iscritti'!$A$1:$A$1163,0),2))=TRUE,0,INDEX('[1]El_iscritti'!$A$1:$N$1163,MATCH($B193,'[1]El_iscritti'!$A$1:$A$1163,0),2))</f>
        <v>0</v>
      </c>
      <c r="D193" s="114">
        <f>IF(ISERROR(INDEX('[1]El_iscritti'!$A$1:$N$1163,MATCH($B193,'[1]El_iscritti'!$A$1:$A$1163,0),3))=TRUE,0,INDEX('[1]El_iscritti'!$A$1:$N$1163,MATCH($B193,'[1]El_iscritti'!$A$1:$A$1163,0),3))</f>
        <v>0</v>
      </c>
      <c r="E193" s="115"/>
      <c r="F193" s="61">
        <f>IF(ISERROR(INDEX('[1]El_iscritti'!$A$1:$N$1163,MATCH($B193,'[1]El_iscritti'!$A$1:$A$1163,0),6))=TRUE,0,INDEX('[1]El_iscritti'!$A$1:$N$1163,MATCH($B193,'[1]El_iscritti'!$A$1:$A$1163,0),6))</f>
        <v>0</v>
      </c>
      <c r="G193" s="62">
        <f>IF(ISERROR(INDEX('[1]El_iscritti'!$A$1:$N$1163,MATCH($B193,'[1]El_iscritti'!$A$1:$A$1163,0),5))=TRUE,0,INDEX('[1]El_iscritti'!$A$1:$N$1163,MATCH($B193,'[1]El_iscritti'!$A$1:$A$1163,0),5))</f>
        <v>0</v>
      </c>
      <c r="H193" s="63">
        <f t="shared" si="4"/>
      </c>
      <c r="I193" s="66"/>
      <c r="J193" s="67"/>
    </row>
    <row r="194" spans="1:10" ht="15" customHeight="1" hidden="1">
      <c r="A194" s="58" t="s">
        <v>25</v>
      </c>
      <c r="B194" s="59">
        <f>IF('[1]Dati'!D232=0,"",'[1]Dati'!D232)</f>
      </c>
      <c r="C194" s="60">
        <f>IF(ISERROR(INDEX('[1]El_iscritti'!$A$1:$N$1163,MATCH($B194,'[1]El_iscritti'!$A$1:$A$1163,0),2))=TRUE,0,INDEX('[1]El_iscritti'!$A$1:$N$1163,MATCH($B194,'[1]El_iscritti'!$A$1:$A$1163,0),2))</f>
        <v>0</v>
      </c>
      <c r="D194" s="114">
        <f>IF(ISERROR(INDEX('[1]El_iscritti'!$A$1:$N$1163,MATCH($B194,'[1]El_iscritti'!$A$1:$A$1163,0),3))=TRUE,0,INDEX('[1]El_iscritti'!$A$1:$N$1163,MATCH($B194,'[1]El_iscritti'!$A$1:$A$1163,0),3))</f>
        <v>0</v>
      </c>
      <c r="E194" s="115"/>
      <c r="F194" s="61">
        <f>IF(ISERROR(INDEX('[1]El_iscritti'!$A$1:$N$1163,MATCH($B194,'[1]El_iscritti'!$A$1:$A$1163,0),6))=TRUE,0,INDEX('[1]El_iscritti'!$A$1:$N$1163,MATCH($B194,'[1]El_iscritti'!$A$1:$A$1163,0),6))</f>
        <v>0</v>
      </c>
      <c r="G194" s="62">
        <f>IF(ISERROR(INDEX('[1]El_iscritti'!$A$1:$N$1163,MATCH($B194,'[1]El_iscritti'!$A$1:$A$1163,0),5))=TRUE,0,INDEX('[1]El_iscritti'!$A$1:$N$1163,MATCH($B194,'[1]El_iscritti'!$A$1:$A$1163,0),5))</f>
        <v>0</v>
      </c>
      <c r="H194" s="63">
        <f t="shared" si="4"/>
      </c>
      <c r="I194" s="66"/>
      <c r="J194" s="67"/>
    </row>
    <row r="195" spans="1:10" ht="15" customHeight="1" hidden="1">
      <c r="A195" s="58" t="s">
        <v>25</v>
      </c>
      <c r="B195" s="59">
        <f>IF('[1]Dati'!D233=0,"",'[1]Dati'!D233)</f>
      </c>
      <c r="C195" s="60">
        <f>IF(ISERROR(INDEX('[1]El_iscritti'!$A$1:$N$1163,MATCH($B195,'[1]El_iscritti'!$A$1:$A$1163,0),2))=TRUE,0,INDEX('[1]El_iscritti'!$A$1:$N$1163,MATCH($B195,'[1]El_iscritti'!$A$1:$A$1163,0),2))</f>
        <v>0</v>
      </c>
      <c r="D195" s="114">
        <f>IF(ISERROR(INDEX('[1]El_iscritti'!$A$1:$N$1163,MATCH($B195,'[1]El_iscritti'!$A$1:$A$1163,0),3))=TRUE,0,INDEX('[1]El_iscritti'!$A$1:$N$1163,MATCH($B195,'[1]El_iscritti'!$A$1:$A$1163,0),3))</f>
        <v>0</v>
      </c>
      <c r="E195" s="115"/>
      <c r="F195" s="61">
        <f>IF(ISERROR(INDEX('[1]El_iscritti'!$A$1:$N$1163,MATCH($B195,'[1]El_iscritti'!$A$1:$A$1163,0),6))=TRUE,0,INDEX('[1]El_iscritti'!$A$1:$N$1163,MATCH($B195,'[1]El_iscritti'!$A$1:$A$1163,0),6))</f>
        <v>0</v>
      </c>
      <c r="G195" s="62">
        <f>IF(ISERROR(INDEX('[1]El_iscritti'!$A$1:$N$1163,MATCH($B195,'[1]El_iscritti'!$A$1:$A$1163,0),5))=TRUE,0,INDEX('[1]El_iscritti'!$A$1:$N$1163,MATCH($B195,'[1]El_iscritti'!$A$1:$A$1163,0),5))</f>
        <v>0</v>
      </c>
      <c r="H195" s="63">
        <f t="shared" si="4"/>
      </c>
      <c r="I195" s="66"/>
      <c r="J195" s="67"/>
    </row>
    <row r="196" spans="1:10" ht="15" customHeight="1" hidden="1">
      <c r="A196" s="58" t="s">
        <v>25</v>
      </c>
      <c r="B196" s="59">
        <f>IF('[1]Dati'!D234=0,"",'[1]Dati'!D234)</f>
      </c>
      <c r="C196" s="60">
        <f>IF(ISERROR(INDEX('[1]El_iscritti'!$A$1:$N$1163,MATCH($B196,'[1]El_iscritti'!$A$1:$A$1163,0),2))=TRUE,0,INDEX('[1]El_iscritti'!$A$1:$N$1163,MATCH($B196,'[1]El_iscritti'!$A$1:$A$1163,0),2))</f>
        <v>0</v>
      </c>
      <c r="D196" s="114">
        <f>IF(ISERROR(INDEX('[1]El_iscritti'!$A$1:$N$1163,MATCH($B196,'[1]El_iscritti'!$A$1:$A$1163,0),3))=TRUE,0,INDEX('[1]El_iscritti'!$A$1:$N$1163,MATCH($B196,'[1]El_iscritti'!$A$1:$A$1163,0),3))</f>
        <v>0</v>
      </c>
      <c r="E196" s="115"/>
      <c r="F196" s="61">
        <f>IF(ISERROR(INDEX('[1]El_iscritti'!$A$1:$N$1163,MATCH($B196,'[1]El_iscritti'!$A$1:$A$1163,0),6))=TRUE,0,INDEX('[1]El_iscritti'!$A$1:$N$1163,MATCH($B196,'[1]El_iscritti'!$A$1:$A$1163,0),6))</f>
        <v>0</v>
      </c>
      <c r="G196" s="62">
        <f>IF(ISERROR(INDEX('[1]El_iscritti'!$A$1:$N$1163,MATCH($B196,'[1]El_iscritti'!$A$1:$A$1163,0),5))=TRUE,0,INDEX('[1]El_iscritti'!$A$1:$N$1163,MATCH($B196,'[1]El_iscritti'!$A$1:$A$1163,0),5))</f>
        <v>0</v>
      </c>
      <c r="H196" s="63">
        <f t="shared" si="4"/>
      </c>
      <c r="I196" s="66"/>
      <c r="J196" s="67"/>
    </row>
    <row r="197" spans="1:10" ht="15" customHeight="1" hidden="1">
      <c r="A197" s="58" t="s">
        <v>25</v>
      </c>
      <c r="B197" s="59">
        <f>IF('[1]Dati'!D235=0,"",'[1]Dati'!D235)</f>
      </c>
      <c r="C197" s="60">
        <f>IF(ISERROR(INDEX('[1]El_iscritti'!$A$1:$N$1163,MATCH($B197,'[1]El_iscritti'!$A$1:$A$1163,0),2))=TRUE,0,INDEX('[1]El_iscritti'!$A$1:$N$1163,MATCH($B197,'[1]El_iscritti'!$A$1:$A$1163,0),2))</f>
        <v>0</v>
      </c>
      <c r="D197" s="114">
        <f>IF(ISERROR(INDEX('[1]El_iscritti'!$A$1:$N$1163,MATCH($B197,'[1]El_iscritti'!$A$1:$A$1163,0),3))=TRUE,0,INDEX('[1]El_iscritti'!$A$1:$N$1163,MATCH($B197,'[1]El_iscritti'!$A$1:$A$1163,0),3))</f>
        <v>0</v>
      </c>
      <c r="E197" s="115"/>
      <c r="F197" s="61">
        <f>IF(ISERROR(INDEX('[1]El_iscritti'!$A$1:$N$1163,MATCH($B197,'[1]El_iscritti'!$A$1:$A$1163,0),6))=TRUE,0,INDEX('[1]El_iscritti'!$A$1:$N$1163,MATCH($B197,'[1]El_iscritti'!$A$1:$A$1163,0),6))</f>
        <v>0</v>
      </c>
      <c r="G197" s="62">
        <f>IF(ISERROR(INDEX('[1]El_iscritti'!$A$1:$N$1163,MATCH($B197,'[1]El_iscritti'!$A$1:$A$1163,0),5))=TRUE,0,INDEX('[1]El_iscritti'!$A$1:$N$1163,MATCH($B197,'[1]El_iscritti'!$A$1:$A$1163,0),5))</f>
        <v>0</v>
      </c>
      <c r="H197" s="63">
        <f t="shared" si="4"/>
      </c>
      <c r="I197" s="66"/>
      <c r="J197" s="67"/>
    </row>
    <row r="198" spans="1:10" ht="15" customHeight="1" hidden="1">
      <c r="A198" s="58" t="s">
        <v>24</v>
      </c>
      <c r="B198" s="59">
        <f>IF('[1]Dati'!D236=0,"",'[1]Dati'!D236)</f>
      </c>
      <c r="C198" s="60">
        <f>IF(ISERROR(INDEX('[1]El_iscritti'!$A$1:$N$1163,MATCH($B198,'[1]El_iscritti'!$A$1:$A$1163,0),2))=TRUE,0,INDEX('[1]El_iscritti'!$A$1:$N$1163,MATCH($B198,'[1]El_iscritti'!$A$1:$A$1163,0),2))</f>
        <v>0</v>
      </c>
      <c r="D198" s="114">
        <f>IF(ISERROR(INDEX('[1]El_iscritti'!$A$1:$N$1163,MATCH($B198,'[1]El_iscritti'!$A$1:$A$1163,0),3))=TRUE,0,INDEX('[1]El_iscritti'!$A$1:$N$1163,MATCH($B198,'[1]El_iscritti'!$A$1:$A$1163,0),3))</f>
        <v>0</v>
      </c>
      <c r="E198" s="115"/>
      <c r="F198" s="61">
        <f>IF(ISERROR(INDEX('[1]El_iscritti'!$A$1:$N$1163,MATCH($B198,'[1]El_iscritti'!$A$1:$A$1163,0),6))=TRUE,0,INDEX('[1]El_iscritti'!$A$1:$N$1163,MATCH($B198,'[1]El_iscritti'!$A$1:$A$1163,0),6))</f>
        <v>0</v>
      </c>
      <c r="G198" s="62">
        <f>IF(ISERROR(INDEX('[1]El_iscritti'!$A$1:$N$1163,MATCH($B198,'[1]El_iscritti'!$A$1:$A$1163,0),5))=TRUE,0,INDEX('[1]El_iscritti'!$A$1:$N$1163,MATCH($B198,'[1]El_iscritti'!$A$1:$A$1163,0),5))</f>
        <v>0</v>
      </c>
      <c r="H198" s="63">
        <f t="shared" si="4"/>
      </c>
      <c r="I198" s="66"/>
      <c r="J198" s="67"/>
    </row>
    <row r="199" spans="1:10" ht="15" customHeight="1" hidden="1">
      <c r="A199" s="58" t="e">
        <f>#REF!+1</f>
        <v>#REF!</v>
      </c>
      <c r="B199" s="59">
        <f>IF('[1]Dati'!D237=0,"",'[1]Dati'!D237)</f>
      </c>
      <c r="C199" s="60">
        <f>IF(ISERROR(INDEX('[1]El_iscritti'!$A$1:$N$1163,MATCH($B199,'[1]El_iscritti'!$A$1:$A$1163,0),2))=TRUE,0,INDEX('[1]El_iscritti'!$A$1:$N$1163,MATCH($B199,'[1]El_iscritti'!$A$1:$A$1163,0),2))</f>
        <v>0</v>
      </c>
      <c r="D199" s="114">
        <f>IF(ISERROR(INDEX('[1]El_iscritti'!$A$1:$N$1163,MATCH($B199,'[1]El_iscritti'!$A$1:$A$1163,0),3))=TRUE,0,INDEX('[1]El_iscritti'!$A$1:$N$1163,MATCH($B199,'[1]El_iscritti'!$A$1:$A$1163,0),3))</f>
        <v>0</v>
      </c>
      <c r="E199" s="115"/>
      <c r="F199" s="61">
        <f>IF(ISERROR(INDEX('[1]El_iscritti'!$A$1:$N$1163,MATCH($B199,'[1]El_iscritti'!$A$1:$A$1163,0),6))=TRUE,0,INDEX('[1]El_iscritti'!$A$1:$N$1163,MATCH($B199,'[1]El_iscritti'!$A$1:$A$1163,0),6))</f>
        <v>0</v>
      </c>
      <c r="G199" s="62">
        <f>IF(ISERROR(INDEX('[1]El_iscritti'!$A$1:$N$1163,MATCH($B199,'[1]El_iscritti'!$A$1:$A$1163,0),5))=TRUE,0,INDEX('[1]El_iscritti'!$A$1:$N$1163,MATCH($B199,'[1]El_iscritti'!$A$1:$A$1163,0),5))</f>
        <v>0</v>
      </c>
      <c r="H199" s="63">
        <f t="shared" si="4"/>
      </c>
      <c r="I199" s="68">
        <f>'[1]Dati'!E192</f>
        <v>0</v>
      </c>
      <c r="J199" s="65" t="str">
        <f>'[1]Dati'!F192</f>
        <v>Ritirato</v>
      </c>
    </row>
    <row r="200" spans="1:10" ht="15" customHeight="1" hidden="1">
      <c r="A200" s="58" t="e">
        <f aca="true" t="shared" si="5" ref="A200:A218">A199+1</f>
        <v>#REF!</v>
      </c>
      <c r="B200" s="59">
        <f>IF('[1]Dati'!D238=0,"",'[1]Dati'!D238)</f>
      </c>
      <c r="C200" s="60">
        <f>IF(ISERROR(INDEX('[1]El_iscritti'!$A$1:$N$1163,MATCH($B200,'[1]El_iscritti'!$A$1:$A$1163,0),2))=TRUE,0,INDEX('[1]El_iscritti'!$A$1:$N$1163,MATCH($B200,'[1]El_iscritti'!$A$1:$A$1163,0),2))</f>
        <v>0</v>
      </c>
      <c r="D200" s="114">
        <f>IF(ISERROR(INDEX('[1]El_iscritti'!$A$1:$N$1163,MATCH($B200,'[1]El_iscritti'!$A$1:$A$1163,0),3))=TRUE,0,INDEX('[1]El_iscritti'!$A$1:$N$1163,MATCH($B200,'[1]El_iscritti'!$A$1:$A$1163,0),3))</f>
        <v>0</v>
      </c>
      <c r="E200" s="115"/>
      <c r="F200" s="61">
        <f>IF(ISERROR(INDEX('[1]El_iscritti'!$A$1:$N$1163,MATCH($B200,'[1]El_iscritti'!$A$1:$A$1163,0),6))=TRUE,0,INDEX('[1]El_iscritti'!$A$1:$N$1163,MATCH($B200,'[1]El_iscritti'!$A$1:$A$1163,0),6))</f>
        <v>0</v>
      </c>
      <c r="G200" s="62">
        <f>IF(ISERROR(INDEX('[1]El_iscritti'!$A$1:$N$1163,MATCH($B200,'[1]El_iscritti'!$A$1:$A$1163,0),5))=TRUE,0,INDEX('[1]El_iscritti'!$A$1:$N$1163,MATCH($B200,'[1]El_iscritti'!$A$1:$A$1163,0),5))</f>
        <v>0</v>
      </c>
      <c r="H200" s="63">
        <f t="shared" si="4"/>
      </c>
      <c r="I200" s="68">
        <f>'[1]Dati'!E193</f>
        <v>0</v>
      </c>
      <c r="J200" s="65" t="str">
        <f>'[1]Dati'!F193</f>
        <v>Ritirato</v>
      </c>
    </row>
    <row r="201" spans="1:10" ht="15" customHeight="1" hidden="1">
      <c r="A201" s="58" t="e">
        <f t="shared" si="5"/>
        <v>#REF!</v>
      </c>
      <c r="B201" s="59">
        <f>IF('[1]Dati'!D239=0,"",'[1]Dati'!D239)</f>
      </c>
      <c r="C201" s="60">
        <f>IF(ISERROR(INDEX('[1]El_iscritti'!$A$1:$N$1163,MATCH($B201,'[1]El_iscritti'!$A$1:$A$1163,0),2))=TRUE,0,INDEX('[1]El_iscritti'!$A$1:$N$1163,MATCH($B201,'[1]El_iscritti'!$A$1:$A$1163,0),2))</f>
        <v>0</v>
      </c>
      <c r="D201" s="114">
        <f>IF(ISERROR(INDEX('[1]El_iscritti'!$A$1:$N$1163,MATCH($B201,'[1]El_iscritti'!$A$1:$A$1163,0),3))=TRUE,0,INDEX('[1]El_iscritti'!$A$1:$N$1163,MATCH($B201,'[1]El_iscritti'!$A$1:$A$1163,0),3))</f>
        <v>0</v>
      </c>
      <c r="E201" s="115"/>
      <c r="F201" s="61">
        <f>IF(ISERROR(INDEX('[1]El_iscritti'!$A$1:$N$1163,MATCH($B201,'[1]El_iscritti'!$A$1:$A$1163,0),6))=TRUE,0,INDEX('[1]El_iscritti'!$A$1:$N$1163,MATCH($B201,'[1]El_iscritti'!$A$1:$A$1163,0),6))</f>
        <v>0</v>
      </c>
      <c r="G201" s="62">
        <f>IF(ISERROR(INDEX('[1]El_iscritti'!$A$1:$N$1163,MATCH($B201,'[1]El_iscritti'!$A$1:$A$1163,0),5))=TRUE,0,INDEX('[1]El_iscritti'!$A$1:$N$1163,MATCH($B201,'[1]El_iscritti'!$A$1:$A$1163,0),5))</f>
        <v>0</v>
      </c>
      <c r="H201" s="63">
        <f t="shared" si="4"/>
      </c>
      <c r="I201" s="68">
        <f>'[1]Dati'!E194</f>
        <v>0</v>
      </c>
      <c r="J201" s="65" t="str">
        <f>'[1]Dati'!F194</f>
        <v>Ritirato</v>
      </c>
    </row>
    <row r="202" spans="1:10" ht="15" customHeight="1" hidden="1">
      <c r="A202" s="58" t="e">
        <f t="shared" si="5"/>
        <v>#REF!</v>
      </c>
      <c r="B202" s="59">
        <f>IF('[1]Dati'!D240=0,"",'[1]Dati'!D240)</f>
      </c>
      <c r="C202" s="60">
        <f>IF(ISERROR(INDEX('[1]El_iscritti'!$A$1:$N$1163,MATCH($B202,'[1]El_iscritti'!$A$1:$A$1163,0),2))=TRUE,0,INDEX('[1]El_iscritti'!$A$1:$N$1163,MATCH($B202,'[1]El_iscritti'!$A$1:$A$1163,0),2))</f>
        <v>0</v>
      </c>
      <c r="D202" s="114">
        <f>IF(ISERROR(INDEX('[1]El_iscritti'!$A$1:$N$1163,MATCH($B202,'[1]El_iscritti'!$A$1:$A$1163,0),3))=TRUE,0,INDEX('[1]El_iscritti'!$A$1:$N$1163,MATCH($B202,'[1]El_iscritti'!$A$1:$A$1163,0),3))</f>
        <v>0</v>
      </c>
      <c r="E202" s="115"/>
      <c r="F202" s="61">
        <f>IF(ISERROR(INDEX('[1]El_iscritti'!$A$1:$N$1163,MATCH($B202,'[1]El_iscritti'!$A$1:$A$1163,0),6))=TRUE,0,INDEX('[1]El_iscritti'!$A$1:$N$1163,MATCH($B202,'[1]El_iscritti'!$A$1:$A$1163,0),6))</f>
        <v>0</v>
      </c>
      <c r="G202" s="62">
        <f>IF(ISERROR(INDEX('[1]El_iscritti'!$A$1:$N$1163,MATCH($B202,'[1]El_iscritti'!$A$1:$A$1163,0),5))=TRUE,0,INDEX('[1]El_iscritti'!$A$1:$N$1163,MATCH($B202,'[1]El_iscritti'!$A$1:$A$1163,0),5))</f>
        <v>0</v>
      </c>
      <c r="H202" s="63">
        <f t="shared" si="4"/>
      </c>
      <c r="I202" s="68">
        <f>'[1]Dati'!E195</f>
        <v>0</v>
      </c>
      <c r="J202" s="65" t="str">
        <f>'[1]Dati'!F195</f>
        <v>Ritirato</v>
      </c>
    </row>
    <row r="203" spans="1:10" ht="15" customHeight="1" hidden="1">
      <c r="A203" s="58" t="e">
        <f t="shared" si="5"/>
        <v>#REF!</v>
      </c>
      <c r="B203" s="59">
        <f>IF('[1]Dati'!D241=0,"",'[1]Dati'!D241)</f>
      </c>
      <c r="C203" s="60">
        <f>IF(ISERROR(INDEX('[1]El_iscritti'!$A$1:$N$1163,MATCH($B203,'[1]El_iscritti'!$A$1:$A$1163,0),2))=TRUE,0,INDEX('[1]El_iscritti'!$A$1:$N$1163,MATCH($B203,'[1]El_iscritti'!$A$1:$A$1163,0),2))</f>
        <v>0</v>
      </c>
      <c r="D203" s="114">
        <f>IF(ISERROR(INDEX('[1]El_iscritti'!$A$1:$N$1163,MATCH($B203,'[1]El_iscritti'!$A$1:$A$1163,0),3))=TRUE,0,INDEX('[1]El_iscritti'!$A$1:$N$1163,MATCH($B203,'[1]El_iscritti'!$A$1:$A$1163,0),3))</f>
        <v>0</v>
      </c>
      <c r="E203" s="115"/>
      <c r="F203" s="61">
        <f>IF(ISERROR(INDEX('[1]El_iscritti'!$A$1:$N$1163,MATCH($B203,'[1]El_iscritti'!$A$1:$A$1163,0),6))=TRUE,0,INDEX('[1]El_iscritti'!$A$1:$N$1163,MATCH($B203,'[1]El_iscritti'!$A$1:$A$1163,0),6))</f>
        <v>0</v>
      </c>
      <c r="G203" s="62">
        <f>IF(ISERROR(INDEX('[1]El_iscritti'!$A$1:$N$1163,MATCH($B203,'[1]El_iscritti'!$A$1:$A$1163,0),5))=TRUE,0,INDEX('[1]El_iscritti'!$A$1:$N$1163,MATCH($B203,'[1]El_iscritti'!$A$1:$A$1163,0),5))</f>
        <v>0</v>
      </c>
      <c r="H203" s="63">
        <f t="shared" si="4"/>
      </c>
      <c r="I203" s="68">
        <f>'[1]Dati'!E196</f>
        <v>0</v>
      </c>
      <c r="J203" s="65" t="str">
        <f>'[1]Dati'!F196</f>
        <v>Ritirato</v>
      </c>
    </row>
    <row r="204" spans="1:10" ht="15" customHeight="1" hidden="1">
      <c r="A204" s="58" t="e">
        <f t="shared" si="5"/>
        <v>#REF!</v>
      </c>
      <c r="B204" s="59">
        <f>IF('[1]Dati'!D242=0,"",'[1]Dati'!D242)</f>
      </c>
      <c r="C204" s="60">
        <f>IF(ISERROR(INDEX('[1]El_iscritti'!$A$1:$N$1163,MATCH($B204,'[1]El_iscritti'!$A$1:$A$1163,0),2))=TRUE,0,INDEX('[1]El_iscritti'!$A$1:$N$1163,MATCH($B204,'[1]El_iscritti'!$A$1:$A$1163,0),2))</f>
        <v>0</v>
      </c>
      <c r="D204" s="114">
        <f>IF(ISERROR(INDEX('[1]El_iscritti'!$A$1:$N$1163,MATCH($B204,'[1]El_iscritti'!$A$1:$A$1163,0),3))=TRUE,0,INDEX('[1]El_iscritti'!$A$1:$N$1163,MATCH($B204,'[1]El_iscritti'!$A$1:$A$1163,0),3))</f>
        <v>0</v>
      </c>
      <c r="E204" s="115"/>
      <c r="F204" s="61">
        <f>IF(ISERROR(INDEX('[1]El_iscritti'!$A$1:$N$1163,MATCH($B204,'[1]El_iscritti'!$A$1:$A$1163,0),6))=TRUE,0,INDEX('[1]El_iscritti'!$A$1:$N$1163,MATCH($B204,'[1]El_iscritti'!$A$1:$A$1163,0),6))</f>
        <v>0</v>
      </c>
      <c r="G204" s="62">
        <f>IF(ISERROR(INDEX('[1]El_iscritti'!$A$1:$N$1163,MATCH($B204,'[1]El_iscritti'!$A$1:$A$1163,0),5))=TRUE,0,INDEX('[1]El_iscritti'!$A$1:$N$1163,MATCH($B204,'[1]El_iscritti'!$A$1:$A$1163,0),5))</f>
        <v>0</v>
      </c>
      <c r="H204" s="63">
        <f t="shared" si="4"/>
      </c>
      <c r="I204" s="68">
        <f>'[1]Dati'!E197</f>
        <v>0</v>
      </c>
      <c r="J204" s="65" t="str">
        <f>'[1]Dati'!F197</f>
        <v>Ritirato</v>
      </c>
    </row>
    <row r="205" spans="1:10" ht="15" customHeight="1" hidden="1">
      <c r="A205" s="58" t="e">
        <f t="shared" si="5"/>
        <v>#REF!</v>
      </c>
      <c r="B205" s="59">
        <f>IF('[1]Dati'!D243=0,"",'[1]Dati'!D243)</f>
      </c>
      <c r="C205" s="60">
        <f>IF(ISERROR(INDEX('[1]El_iscritti'!$A$1:$N$1163,MATCH($B205,'[1]El_iscritti'!$A$1:$A$1163,0),2))=TRUE,0,INDEX('[1]El_iscritti'!$A$1:$N$1163,MATCH($B205,'[1]El_iscritti'!$A$1:$A$1163,0),2))</f>
        <v>0</v>
      </c>
      <c r="D205" s="114">
        <f>IF(ISERROR(INDEX('[1]El_iscritti'!$A$1:$N$1163,MATCH($B205,'[1]El_iscritti'!$A$1:$A$1163,0),3))=TRUE,0,INDEX('[1]El_iscritti'!$A$1:$N$1163,MATCH($B205,'[1]El_iscritti'!$A$1:$A$1163,0),3))</f>
        <v>0</v>
      </c>
      <c r="E205" s="115"/>
      <c r="F205" s="61">
        <f>IF(ISERROR(INDEX('[1]El_iscritti'!$A$1:$N$1163,MATCH($B205,'[1]El_iscritti'!$A$1:$A$1163,0),6))=TRUE,0,INDEX('[1]El_iscritti'!$A$1:$N$1163,MATCH($B205,'[1]El_iscritti'!$A$1:$A$1163,0),6))</f>
        <v>0</v>
      </c>
      <c r="G205" s="62">
        <f>IF(ISERROR(INDEX('[1]El_iscritti'!$A$1:$N$1163,MATCH($B205,'[1]El_iscritti'!$A$1:$A$1163,0),5))=TRUE,0,INDEX('[1]El_iscritti'!$A$1:$N$1163,MATCH($B205,'[1]El_iscritti'!$A$1:$A$1163,0),5))</f>
        <v>0</v>
      </c>
      <c r="H205" s="63">
        <f t="shared" si="4"/>
      </c>
      <c r="I205" s="68">
        <f>'[1]Dati'!E198</f>
        <v>0</v>
      </c>
      <c r="J205" s="65" t="str">
        <f>'[1]Dati'!F198</f>
        <v>Ritirato</v>
      </c>
    </row>
    <row r="206" spans="1:10" ht="15" customHeight="1" hidden="1">
      <c r="A206" s="58" t="e">
        <f t="shared" si="5"/>
        <v>#REF!</v>
      </c>
      <c r="B206" s="59">
        <f>IF('[1]Dati'!D244=0,"",'[1]Dati'!D244)</f>
      </c>
      <c r="C206" s="60">
        <f>IF(ISERROR(INDEX('[1]El_iscritti'!$A$1:$N$1163,MATCH($B206,'[1]El_iscritti'!$A$1:$A$1163,0),2))=TRUE,0,INDEX('[1]El_iscritti'!$A$1:$N$1163,MATCH($B206,'[1]El_iscritti'!$A$1:$A$1163,0),2))</f>
        <v>0</v>
      </c>
      <c r="D206" s="114">
        <f>IF(ISERROR(INDEX('[1]El_iscritti'!$A$1:$N$1163,MATCH($B206,'[1]El_iscritti'!$A$1:$A$1163,0),3))=TRUE,0,INDEX('[1]El_iscritti'!$A$1:$N$1163,MATCH($B206,'[1]El_iscritti'!$A$1:$A$1163,0),3))</f>
        <v>0</v>
      </c>
      <c r="E206" s="115"/>
      <c r="F206" s="61">
        <f>IF(ISERROR(INDEX('[1]El_iscritti'!$A$1:$N$1163,MATCH($B206,'[1]El_iscritti'!$A$1:$A$1163,0),6))=TRUE,0,INDEX('[1]El_iscritti'!$A$1:$N$1163,MATCH($B206,'[1]El_iscritti'!$A$1:$A$1163,0),6))</f>
        <v>0</v>
      </c>
      <c r="G206" s="62">
        <f>IF(ISERROR(INDEX('[1]El_iscritti'!$A$1:$N$1163,MATCH($B206,'[1]El_iscritti'!$A$1:$A$1163,0),5))=TRUE,0,INDEX('[1]El_iscritti'!$A$1:$N$1163,MATCH($B206,'[1]El_iscritti'!$A$1:$A$1163,0),5))</f>
        <v>0</v>
      </c>
      <c r="H206" s="63">
        <f aca="true" t="shared" si="6" ref="H206:H218">IF(C206=0,"",MID(C206,1,3))</f>
      </c>
      <c r="I206" s="68">
        <f>'[1]Dati'!E199</f>
        <v>0</v>
      </c>
      <c r="J206" s="65" t="str">
        <f>'[1]Dati'!F199</f>
        <v>Ritirato</v>
      </c>
    </row>
    <row r="207" spans="1:10" ht="15" customHeight="1" hidden="1">
      <c r="A207" s="58" t="e">
        <f t="shared" si="5"/>
        <v>#REF!</v>
      </c>
      <c r="B207" s="59">
        <f>IF('[1]Dati'!D245=0,"",'[1]Dati'!D245)</f>
      </c>
      <c r="C207" s="60">
        <f>IF(ISERROR(INDEX('[1]El_iscritti'!$A$1:$N$1163,MATCH($B207,'[1]El_iscritti'!$A$1:$A$1163,0),2))=TRUE,0,INDEX('[1]El_iscritti'!$A$1:$N$1163,MATCH($B207,'[1]El_iscritti'!$A$1:$A$1163,0),2))</f>
        <v>0</v>
      </c>
      <c r="D207" s="114">
        <f>IF(ISERROR(INDEX('[1]El_iscritti'!$A$1:$N$1163,MATCH($B207,'[1]El_iscritti'!$A$1:$A$1163,0),3))=TRUE,0,INDEX('[1]El_iscritti'!$A$1:$N$1163,MATCH($B207,'[1]El_iscritti'!$A$1:$A$1163,0),3))</f>
        <v>0</v>
      </c>
      <c r="E207" s="115"/>
      <c r="F207" s="61">
        <f>IF(ISERROR(INDEX('[1]El_iscritti'!$A$1:$N$1163,MATCH($B207,'[1]El_iscritti'!$A$1:$A$1163,0),6))=TRUE,0,INDEX('[1]El_iscritti'!$A$1:$N$1163,MATCH($B207,'[1]El_iscritti'!$A$1:$A$1163,0),6))</f>
        <v>0</v>
      </c>
      <c r="G207" s="62">
        <f>IF(ISERROR(INDEX('[1]El_iscritti'!$A$1:$N$1163,MATCH($B207,'[1]El_iscritti'!$A$1:$A$1163,0),5))=TRUE,0,INDEX('[1]El_iscritti'!$A$1:$N$1163,MATCH($B207,'[1]El_iscritti'!$A$1:$A$1163,0),5))</f>
        <v>0</v>
      </c>
      <c r="H207" s="63">
        <f t="shared" si="6"/>
      </c>
      <c r="I207" s="68">
        <f>'[1]Dati'!E200</f>
        <v>0</v>
      </c>
      <c r="J207" s="65" t="str">
        <f>'[1]Dati'!F200</f>
        <v>Ritirato</v>
      </c>
    </row>
    <row r="208" spans="1:10" ht="15" customHeight="1" hidden="1">
      <c r="A208" s="58" t="e">
        <f t="shared" si="5"/>
        <v>#REF!</v>
      </c>
      <c r="B208" s="59">
        <f>IF('[1]Dati'!D246=0,"",'[1]Dati'!D246)</f>
      </c>
      <c r="C208" s="60">
        <f>IF(ISERROR(INDEX('[1]El_iscritti'!$A$1:$N$1163,MATCH($B208,'[1]El_iscritti'!$A$1:$A$1163,0),2))=TRUE,0,INDEX('[1]El_iscritti'!$A$1:$N$1163,MATCH($B208,'[1]El_iscritti'!$A$1:$A$1163,0),2))</f>
        <v>0</v>
      </c>
      <c r="D208" s="114">
        <f>IF(ISERROR(INDEX('[1]El_iscritti'!$A$1:$N$1163,MATCH($B208,'[1]El_iscritti'!$A$1:$A$1163,0),3))=TRUE,0,INDEX('[1]El_iscritti'!$A$1:$N$1163,MATCH($B208,'[1]El_iscritti'!$A$1:$A$1163,0),3))</f>
        <v>0</v>
      </c>
      <c r="E208" s="115"/>
      <c r="F208" s="61">
        <f>IF(ISERROR(INDEX('[1]El_iscritti'!$A$1:$N$1163,MATCH($B208,'[1]El_iscritti'!$A$1:$A$1163,0),6))=TRUE,0,INDEX('[1]El_iscritti'!$A$1:$N$1163,MATCH($B208,'[1]El_iscritti'!$A$1:$A$1163,0),6))</f>
        <v>0</v>
      </c>
      <c r="G208" s="62">
        <f>IF(ISERROR(INDEX('[1]El_iscritti'!$A$1:$N$1163,MATCH($B208,'[1]El_iscritti'!$A$1:$A$1163,0),5))=TRUE,0,INDEX('[1]El_iscritti'!$A$1:$N$1163,MATCH($B208,'[1]El_iscritti'!$A$1:$A$1163,0),5))</f>
        <v>0</v>
      </c>
      <c r="H208" s="63">
        <f t="shared" si="6"/>
      </c>
      <c r="I208" s="68">
        <f>'[1]Dati'!E201</f>
        <v>0</v>
      </c>
      <c r="J208" s="65" t="str">
        <f>'[1]Dati'!F201</f>
        <v>Ritirato</v>
      </c>
    </row>
    <row r="209" spans="1:10" ht="15" customHeight="1" hidden="1">
      <c r="A209" s="58" t="e">
        <f t="shared" si="5"/>
        <v>#REF!</v>
      </c>
      <c r="B209" s="59">
        <f>IF('[1]Dati'!D247=0,"",'[1]Dati'!D247)</f>
      </c>
      <c r="C209" s="60">
        <f>IF(ISERROR(INDEX('[1]El_iscritti'!$A$1:$N$1163,MATCH($B209,'[1]El_iscritti'!$A$1:$A$1163,0),2))=TRUE,0,INDEX('[1]El_iscritti'!$A$1:$N$1163,MATCH($B209,'[1]El_iscritti'!$A$1:$A$1163,0),2))</f>
        <v>0</v>
      </c>
      <c r="D209" s="114">
        <f>IF(ISERROR(INDEX('[1]El_iscritti'!$A$1:$N$1163,MATCH($B209,'[1]El_iscritti'!$A$1:$A$1163,0),3))=TRUE,0,INDEX('[1]El_iscritti'!$A$1:$N$1163,MATCH($B209,'[1]El_iscritti'!$A$1:$A$1163,0),3))</f>
        <v>0</v>
      </c>
      <c r="E209" s="115"/>
      <c r="F209" s="61">
        <f>IF(ISERROR(INDEX('[1]El_iscritti'!$A$1:$N$1163,MATCH($B209,'[1]El_iscritti'!$A$1:$A$1163,0),6))=TRUE,0,INDEX('[1]El_iscritti'!$A$1:$N$1163,MATCH($B209,'[1]El_iscritti'!$A$1:$A$1163,0),6))</f>
        <v>0</v>
      </c>
      <c r="G209" s="62">
        <f>IF(ISERROR(INDEX('[1]El_iscritti'!$A$1:$N$1163,MATCH($B209,'[1]El_iscritti'!$A$1:$A$1163,0),5))=TRUE,0,INDEX('[1]El_iscritti'!$A$1:$N$1163,MATCH($B209,'[1]El_iscritti'!$A$1:$A$1163,0),5))</f>
        <v>0</v>
      </c>
      <c r="H209" s="63">
        <f t="shared" si="6"/>
      </c>
      <c r="I209" s="68">
        <f>'[1]Dati'!E202</f>
        <v>0</v>
      </c>
      <c r="J209" s="65" t="str">
        <f>'[1]Dati'!F202</f>
        <v>Ritirato</v>
      </c>
    </row>
    <row r="210" spans="1:10" ht="15" customHeight="1" hidden="1">
      <c r="A210" s="58" t="e">
        <f t="shared" si="5"/>
        <v>#REF!</v>
      </c>
      <c r="B210" s="59">
        <f>IF('[1]Dati'!D248=0,"",'[1]Dati'!D248)</f>
      </c>
      <c r="C210" s="60">
        <f>IF(ISERROR(INDEX('[1]El_iscritti'!$A$1:$N$1163,MATCH($B210,'[1]El_iscritti'!$A$1:$A$1163,0),2))=TRUE,0,INDEX('[1]El_iscritti'!$A$1:$N$1163,MATCH($B210,'[1]El_iscritti'!$A$1:$A$1163,0),2))</f>
        <v>0</v>
      </c>
      <c r="D210" s="114">
        <f>IF(ISERROR(INDEX('[1]El_iscritti'!$A$1:$N$1163,MATCH($B210,'[1]El_iscritti'!$A$1:$A$1163,0),3))=TRUE,0,INDEX('[1]El_iscritti'!$A$1:$N$1163,MATCH($B210,'[1]El_iscritti'!$A$1:$A$1163,0),3))</f>
        <v>0</v>
      </c>
      <c r="E210" s="115"/>
      <c r="F210" s="61">
        <f>IF(ISERROR(INDEX('[1]El_iscritti'!$A$1:$N$1163,MATCH($B210,'[1]El_iscritti'!$A$1:$A$1163,0),6))=TRUE,0,INDEX('[1]El_iscritti'!$A$1:$N$1163,MATCH($B210,'[1]El_iscritti'!$A$1:$A$1163,0),6))</f>
        <v>0</v>
      </c>
      <c r="G210" s="62">
        <f>IF(ISERROR(INDEX('[1]El_iscritti'!$A$1:$N$1163,MATCH($B210,'[1]El_iscritti'!$A$1:$A$1163,0),5))=TRUE,0,INDEX('[1]El_iscritti'!$A$1:$N$1163,MATCH($B210,'[1]El_iscritti'!$A$1:$A$1163,0),5))</f>
        <v>0</v>
      </c>
      <c r="H210" s="63">
        <f t="shared" si="6"/>
      </c>
      <c r="I210" s="68">
        <f>'[1]Dati'!E203</f>
        <v>0</v>
      </c>
      <c r="J210" s="65" t="str">
        <f>'[1]Dati'!F203</f>
        <v>Ritirato</v>
      </c>
    </row>
    <row r="211" spans="1:10" ht="15" customHeight="1" hidden="1">
      <c r="A211" s="58" t="e">
        <f t="shared" si="5"/>
        <v>#REF!</v>
      </c>
      <c r="B211" s="59">
        <f>IF('[1]Dati'!D249=0,"",'[1]Dati'!D249)</f>
      </c>
      <c r="C211" s="60">
        <f>IF(ISERROR(INDEX('[1]El_iscritti'!$A$1:$N$1163,MATCH($B211,'[1]El_iscritti'!$A$1:$A$1163,0),2))=TRUE,0,INDEX('[1]El_iscritti'!$A$1:$N$1163,MATCH($B211,'[1]El_iscritti'!$A$1:$A$1163,0),2))</f>
        <v>0</v>
      </c>
      <c r="D211" s="114">
        <f>IF(ISERROR(INDEX('[1]El_iscritti'!$A$1:$N$1163,MATCH($B211,'[1]El_iscritti'!$A$1:$A$1163,0),3))=TRUE,0,INDEX('[1]El_iscritti'!$A$1:$N$1163,MATCH($B211,'[1]El_iscritti'!$A$1:$A$1163,0),3))</f>
        <v>0</v>
      </c>
      <c r="E211" s="115"/>
      <c r="F211" s="61">
        <f>IF(ISERROR(INDEX('[1]El_iscritti'!$A$1:$N$1163,MATCH($B211,'[1]El_iscritti'!$A$1:$A$1163,0),6))=TRUE,0,INDEX('[1]El_iscritti'!$A$1:$N$1163,MATCH($B211,'[1]El_iscritti'!$A$1:$A$1163,0),6))</f>
        <v>0</v>
      </c>
      <c r="G211" s="62">
        <f>IF(ISERROR(INDEX('[1]El_iscritti'!$A$1:$N$1163,MATCH($B211,'[1]El_iscritti'!$A$1:$A$1163,0),5))=TRUE,0,INDEX('[1]El_iscritti'!$A$1:$N$1163,MATCH($B211,'[1]El_iscritti'!$A$1:$A$1163,0),5))</f>
        <v>0</v>
      </c>
      <c r="H211" s="63">
        <f t="shared" si="6"/>
      </c>
      <c r="I211" s="68">
        <f>'[1]Dati'!E204</f>
        <v>0</v>
      </c>
      <c r="J211" s="65" t="str">
        <f>'[1]Dati'!F204</f>
        <v>Ritirato</v>
      </c>
    </row>
    <row r="212" spans="1:10" ht="15" customHeight="1" hidden="1">
      <c r="A212" s="58" t="e">
        <f t="shared" si="5"/>
        <v>#REF!</v>
      </c>
      <c r="B212" s="59">
        <f>IF('[1]Dati'!D250=0,"",'[1]Dati'!D250)</f>
      </c>
      <c r="C212" s="60">
        <f>IF(ISERROR(INDEX('[1]El_iscritti'!$A$1:$N$1163,MATCH($B212,'[1]El_iscritti'!$A$1:$A$1163,0),2))=TRUE,0,INDEX('[1]El_iscritti'!$A$1:$N$1163,MATCH($B212,'[1]El_iscritti'!$A$1:$A$1163,0),2))</f>
        <v>0</v>
      </c>
      <c r="D212" s="114">
        <f>IF(ISERROR(INDEX('[1]El_iscritti'!$A$1:$N$1163,MATCH($B212,'[1]El_iscritti'!$A$1:$A$1163,0),3))=TRUE,0,INDEX('[1]El_iscritti'!$A$1:$N$1163,MATCH($B212,'[1]El_iscritti'!$A$1:$A$1163,0),3))</f>
        <v>0</v>
      </c>
      <c r="E212" s="115"/>
      <c r="F212" s="61">
        <f>IF(ISERROR(INDEX('[1]El_iscritti'!$A$1:$N$1163,MATCH($B212,'[1]El_iscritti'!$A$1:$A$1163,0),6))=TRUE,0,INDEX('[1]El_iscritti'!$A$1:$N$1163,MATCH($B212,'[1]El_iscritti'!$A$1:$A$1163,0),6))</f>
        <v>0</v>
      </c>
      <c r="G212" s="62">
        <f>IF(ISERROR(INDEX('[1]El_iscritti'!$A$1:$N$1163,MATCH($B212,'[1]El_iscritti'!$A$1:$A$1163,0),5))=TRUE,0,INDEX('[1]El_iscritti'!$A$1:$N$1163,MATCH($B212,'[1]El_iscritti'!$A$1:$A$1163,0),5))</f>
        <v>0</v>
      </c>
      <c r="H212" s="63">
        <f t="shared" si="6"/>
      </c>
      <c r="I212" s="68">
        <f>'[1]Dati'!E205</f>
        <v>0</v>
      </c>
      <c r="J212" s="65" t="str">
        <f>'[1]Dati'!F205</f>
        <v>Ritirato</v>
      </c>
    </row>
    <row r="213" spans="1:10" ht="15" customHeight="1" hidden="1">
      <c r="A213" s="58" t="e">
        <f t="shared" si="5"/>
        <v>#REF!</v>
      </c>
      <c r="B213" s="59">
        <f>IF('[1]Dati'!D251=0,"",'[1]Dati'!D251)</f>
      </c>
      <c r="C213" s="60">
        <f>IF(ISERROR(INDEX('[1]El_iscritti'!$A$1:$N$1163,MATCH($B213,'[1]El_iscritti'!$A$1:$A$1163,0),2))=TRUE,0,INDEX('[1]El_iscritti'!$A$1:$N$1163,MATCH($B213,'[1]El_iscritti'!$A$1:$A$1163,0),2))</f>
        <v>0</v>
      </c>
      <c r="D213" s="114">
        <f>IF(ISERROR(INDEX('[1]El_iscritti'!$A$1:$N$1163,MATCH($B213,'[1]El_iscritti'!$A$1:$A$1163,0),3))=TRUE,0,INDEX('[1]El_iscritti'!$A$1:$N$1163,MATCH($B213,'[1]El_iscritti'!$A$1:$A$1163,0),3))</f>
        <v>0</v>
      </c>
      <c r="E213" s="115"/>
      <c r="F213" s="61">
        <f>IF(ISERROR(INDEX('[1]El_iscritti'!$A$1:$N$1163,MATCH($B213,'[1]El_iscritti'!$A$1:$A$1163,0),6))=TRUE,0,INDEX('[1]El_iscritti'!$A$1:$N$1163,MATCH($B213,'[1]El_iscritti'!$A$1:$A$1163,0),6))</f>
        <v>0</v>
      </c>
      <c r="G213" s="62">
        <f>IF(ISERROR(INDEX('[1]El_iscritti'!$A$1:$N$1163,MATCH($B213,'[1]El_iscritti'!$A$1:$A$1163,0),5))=TRUE,0,INDEX('[1]El_iscritti'!$A$1:$N$1163,MATCH($B213,'[1]El_iscritti'!$A$1:$A$1163,0),5))</f>
        <v>0</v>
      </c>
      <c r="H213" s="63">
        <f t="shared" si="6"/>
      </c>
      <c r="I213" s="68">
        <f>'[1]Dati'!E206</f>
        <v>0</v>
      </c>
      <c r="J213" s="65" t="str">
        <f>'[1]Dati'!F206</f>
        <v>Ritirato</v>
      </c>
    </row>
    <row r="214" spans="1:10" ht="15" customHeight="1" hidden="1">
      <c r="A214" s="58" t="e">
        <f t="shared" si="5"/>
        <v>#REF!</v>
      </c>
      <c r="B214" s="59">
        <f>IF('[1]Dati'!D252=0,"",'[1]Dati'!D252)</f>
      </c>
      <c r="C214" s="60">
        <f>IF(ISERROR(INDEX('[1]El_iscritti'!$A$1:$N$1163,MATCH($B214,'[1]El_iscritti'!$A$1:$A$1163,0),2))=TRUE,0,INDEX('[1]El_iscritti'!$A$1:$N$1163,MATCH($B214,'[1]El_iscritti'!$A$1:$A$1163,0),2))</f>
        <v>0</v>
      </c>
      <c r="D214" s="114">
        <f>IF(ISERROR(INDEX('[1]El_iscritti'!$A$1:$N$1163,MATCH($B214,'[1]El_iscritti'!$A$1:$A$1163,0),3))=TRUE,0,INDEX('[1]El_iscritti'!$A$1:$N$1163,MATCH($B214,'[1]El_iscritti'!$A$1:$A$1163,0),3))</f>
        <v>0</v>
      </c>
      <c r="E214" s="115"/>
      <c r="F214" s="61">
        <f>IF(ISERROR(INDEX('[1]El_iscritti'!$A$1:$N$1163,MATCH($B214,'[1]El_iscritti'!$A$1:$A$1163,0),6))=TRUE,0,INDEX('[1]El_iscritti'!$A$1:$N$1163,MATCH($B214,'[1]El_iscritti'!$A$1:$A$1163,0),6))</f>
        <v>0</v>
      </c>
      <c r="G214" s="62">
        <f>IF(ISERROR(INDEX('[1]El_iscritti'!$A$1:$N$1163,MATCH($B214,'[1]El_iscritti'!$A$1:$A$1163,0),5))=TRUE,0,INDEX('[1]El_iscritti'!$A$1:$N$1163,MATCH($B214,'[1]El_iscritti'!$A$1:$A$1163,0),5))</f>
        <v>0</v>
      </c>
      <c r="H214" s="63">
        <f t="shared" si="6"/>
      </c>
      <c r="I214" s="68">
        <f>'[1]Dati'!E207</f>
        <v>0</v>
      </c>
      <c r="J214" s="65" t="str">
        <f>'[1]Dati'!F207</f>
        <v>Ritirato</v>
      </c>
    </row>
    <row r="215" spans="1:10" ht="15" customHeight="1" hidden="1">
      <c r="A215" s="58" t="e">
        <f t="shared" si="5"/>
        <v>#REF!</v>
      </c>
      <c r="B215" s="59">
        <f>IF('[1]Dati'!D253=0,"",'[1]Dati'!D253)</f>
      </c>
      <c r="C215" s="60">
        <f>IF(ISERROR(INDEX('[1]El_iscritti'!$A$1:$N$1163,MATCH($B215,'[1]El_iscritti'!$A$1:$A$1163,0),2))=TRUE,0,INDEX('[1]El_iscritti'!$A$1:$N$1163,MATCH($B215,'[1]El_iscritti'!$A$1:$A$1163,0),2))</f>
        <v>0</v>
      </c>
      <c r="D215" s="114">
        <f>IF(ISERROR(INDEX('[1]El_iscritti'!$A$1:$N$1163,MATCH($B215,'[1]El_iscritti'!$A$1:$A$1163,0),3))=TRUE,0,INDEX('[1]El_iscritti'!$A$1:$N$1163,MATCH($B215,'[1]El_iscritti'!$A$1:$A$1163,0),3))</f>
        <v>0</v>
      </c>
      <c r="E215" s="115"/>
      <c r="F215" s="61">
        <f>IF(ISERROR(INDEX('[1]El_iscritti'!$A$1:$N$1163,MATCH($B215,'[1]El_iscritti'!$A$1:$A$1163,0),6))=TRUE,0,INDEX('[1]El_iscritti'!$A$1:$N$1163,MATCH($B215,'[1]El_iscritti'!$A$1:$A$1163,0),6))</f>
        <v>0</v>
      </c>
      <c r="G215" s="62">
        <f>IF(ISERROR(INDEX('[1]El_iscritti'!$A$1:$N$1163,MATCH($B215,'[1]El_iscritti'!$A$1:$A$1163,0),5))=TRUE,0,INDEX('[1]El_iscritti'!$A$1:$N$1163,MATCH($B215,'[1]El_iscritti'!$A$1:$A$1163,0),5))</f>
        <v>0</v>
      </c>
      <c r="H215" s="63">
        <f t="shared" si="6"/>
      </c>
      <c r="I215" s="68">
        <f>'[1]Dati'!E208</f>
        <v>0</v>
      </c>
      <c r="J215" s="65" t="str">
        <f>'[1]Dati'!F208</f>
        <v>Ritirato</v>
      </c>
    </row>
    <row r="216" spans="1:10" ht="15" customHeight="1" hidden="1">
      <c r="A216" s="58" t="e">
        <f t="shared" si="5"/>
        <v>#REF!</v>
      </c>
      <c r="B216" s="59">
        <f>IF('[1]Dati'!D254=0,"",'[1]Dati'!D254)</f>
      </c>
      <c r="C216" s="60">
        <f>IF(ISERROR(INDEX('[1]El_iscritti'!$A$1:$N$1163,MATCH($B216,'[1]El_iscritti'!$A$1:$A$1163,0),2))=TRUE,0,INDEX('[1]El_iscritti'!$A$1:$N$1163,MATCH($B216,'[1]El_iscritti'!$A$1:$A$1163,0),2))</f>
        <v>0</v>
      </c>
      <c r="D216" s="114">
        <f>IF(ISERROR(INDEX('[1]El_iscritti'!$A$1:$N$1163,MATCH($B216,'[1]El_iscritti'!$A$1:$A$1163,0),3))=TRUE,0,INDEX('[1]El_iscritti'!$A$1:$N$1163,MATCH($B216,'[1]El_iscritti'!$A$1:$A$1163,0),3))</f>
        <v>0</v>
      </c>
      <c r="E216" s="115"/>
      <c r="F216" s="61">
        <f>IF(ISERROR(INDEX('[1]El_iscritti'!$A$1:$N$1163,MATCH($B216,'[1]El_iscritti'!$A$1:$A$1163,0),6))=TRUE,0,INDEX('[1]El_iscritti'!$A$1:$N$1163,MATCH($B216,'[1]El_iscritti'!$A$1:$A$1163,0),6))</f>
        <v>0</v>
      </c>
      <c r="G216" s="62">
        <f>IF(ISERROR(INDEX('[1]El_iscritti'!$A$1:$N$1163,MATCH($B216,'[1]El_iscritti'!$A$1:$A$1163,0),5))=TRUE,0,INDEX('[1]El_iscritti'!$A$1:$N$1163,MATCH($B216,'[1]El_iscritti'!$A$1:$A$1163,0),5))</f>
        <v>0</v>
      </c>
      <c r="H216" s="63">
        <f t="shared" si="6"/>
      </c>
      <c r="I216" s="68">
        <f>'[1]Dati'!E209</f>
        <v>0</v>
      </c>
      <c r="J216" s="65" t="str">
        <f>'[1]Dati'!F209</f>
        <v>Ritirato</v>
      </c>
    </row>
    <row r="217" spans="1:10" ht="15" customHeight="1" hidden="1">
      <c r="A217" s="58" t="e">
        <f t="shared" si="5"/>
        <v>#REF!</v>
      </c>
      <c r="B217" s="59">
        <f>IF('[1]Dati'!D255=0,"",'[1]Dati'!D255)</f>
      </c>
      <c r="C217" s="60">
        <f>IF(ISERROR(INDEX('[1]El_iscritti'!$A$1:$N$1163,MATCH($B217,'[1]El_iscritti'!$A$1:$A$1163,0),2))=TRUE,0,INDEX('[1]El_iscritti'!$A$1:$N$1163,MATCH($B217,'[1]El_iscritti'!$A$1:$A$1163,0),2))</f>
        <v>0</v>
      </c>
      <c r="D217" s="114">
        <f>IF(ISERROR(INDEX('[1]El_iscritti'!$A$1:$N$1163,MATCH($B217,'[1]El_iscritti'!$A$1:$A$1163,0),3))=TRUE,0,INDEX('[1]El_iscritti'!$A$1:$N$1163,MATCH($B217,'[1]El_iscritti'!$A$1:$A$1163,0),3))</f>
        <v>0</v>
      </c>
      <c r="E217" s="115"/>
      <c r="F217" s="61">
        <f>IF(ISERROR(INDEX('[1]El_iscritti'!$A$1:$N$1163,MATCH($B217,'[1]El_iscritti'!$A$1:$A$1163,0),6))=TRUE,0,INDEX('[1]El_iscritti'!$A$1:$N$1163,MATCH($B217,'[1]El_iscritti'!$A$1:$A$1163,0),6))</f>
        <v>0</v>
      </c>
      <c r="G217" s="62">
        <f>IF(ISERROR(INDEX('[1]El_iscritti'!$A$1:$N$1163,MATCH($B217,'[1]El_iscritti'!$A$1:$A$1163,0),5))=TRUE,0,INDEX('[1]El_iscritti'!$A$1:$N$1163,MATCH($B217,'[1]El_iscritti'!$A$1:$A$1163,0),5))</f>
        <v>0</v>
      </c>
      <c r="H217" s="63">
        <f t="shared" si="6"/>
      </c>
      <c r="I217" s="68">
        <f>'[1]Dati'!E210</f>
        <v>0</v>
      </c>
      <c r="J217" s="65" t="str">
        <f>'[1]Dati'!F210</f>
        <v>Ritirato</v>
      </c>
    </row>
    <row r="218" spans="1:10" ht="3" customHeight="1" hidden="1">
      <c r="A218" s="58" t="e">
        <f t="shared" si="5"/>
        <v>#REF!</v>
      </c>
      <c r="B218" s="59">
        <f>IF('[1]Dati'!D256=0,"",'[1]Dati'!D256)</f>
      </c>
      <c r="C218" s="60">
        <f>IF(ISERROR(INDEX('[1]El_iscritti'!$A$1:$N$1163,MATCH($B218,'[1]El_iscritti'!$A$1:$A$1163,0),2))=TRUE,0,INDEX('[1]El_iscritti'!$A$1:$N$1163,MATCH($B218,'[1]El_iscritti'!$A$1:$A$1163,0),2))</f>
        <v>0</v>
      </c>
      <c r="D218" s="116">
        <f>IF(ISERROR(INDEX('[1]El_iscritti'!$A$1:$N$1163,MATCH($B218,'[1]El_iscritti'!$A$1:$A$1163,0),3))=TRUE,0,INDEX('[1]El_iscritti'!$A$1:$N$1163,MATCH($B218,'[1]El_iscritti'!$A$1:$A$1163,0),3))</f>
        <v>0</v>
      </c>
      <c r="E218" s="115"/>
      <c r="F218" s="61">
        <f>IF(ISERROR(INDEX('[1]El_iscritti'!$A$1:$N$1163,MATCH($B218,'[1]El_iscritti'!$A$1:$A$1163,0),6))=TRUE,0,INDEX('[1]El_iscritti'!$A$1:$N$1163,MATCH($B218,'[1]El_iscritti'!$A$1:$A$1163,0),6))</f>
        <v>0</v>
      </c>
      <c r="G218" s="62">
        <f>IF(ISERROR(INDEX('[1]El_iscritti'!$A$1:$N$1163,MATCH($B218,'[1]El_iscritti'!$A$1:$A$1163,0),5))=TRUE,0,INDEX('[1]El_iscritti'!$A$1:$N$1163,MATCH($B218,'[1]El_iscritti'!$A$1:$A$1163,0),5))</f>
        <v>0</v>
      </c>
      <c r="H218" s="63">
        <f t="shared" si="6"/>
      </c>
      <c r="I218" s="68">
        <f>'[1]Dati'!E211</f>
        <v>0</v>
      </c>
      <c r="J218" s="65" t="str">
        <f>'[1]Dati'!F211</f>
        <v>Ritirato</v>
      </c>
    </row>
    <row r="219" spans="1:256" s="74" customFormat="1" ht="16.5" customHeight="1">
      <c r="A219" s="69"/>
      <c r="B219" s="70" t="s">
        <v>26</v>
      </c>
      <c r="C219" s="71"/>
      <c r="D219" s="72">
        <v>170</v>
      </c>
      <c r="E219" s="73" t="s">
        <v>27</v>
      </c>
      <c r="G219" s="1"/>
      <c r="H219" s="73"/>
      <c r="I219" s="75"/>
      <c r="J219" s="1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74" customFormat="1" ht="16.5" customHeight="1">
      <c r="A220" s="76"/>
      <c r="B220" s="77" t="s">
        <v>28</v>
      </c>
      <c r="C220" s="78"/>
      <c r="D220" s="79">
        <v>104</v>
      </c>
      <c r="E220" s="5" t="s">
        <v>29</v>
      </c>
      <c r="G220" s="80"/>
      <c r="I220" s="81"/>
      <c r="J220" s="1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74" customFormat="1" ht="16.5" customHeight="1">
      <c r="A221" s="82"/>
      <c r="B221" s="83" t="s">
        <v>30</v>
      </c>
      <c r="C221" s="84"/>
      <c r="D221" s="85">
        <f>D219-D220</f>
        <v>66</v>
      </c>
      <c r="E221" s="5" t="s">
        <v>31</v>
      </c>
      <c r="F221" s="1"/>
      <c r="G221" s="1"/>
      <c r="H221" s="1"/>
      <c r="I221" s="81"/>
      <c r="J221" s="1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74" customFormat="1" ht="16.5" customHeight="1">
      <c r="A222" s="76"/>
      <c r="B222" s="86" t="s">
        <v>32</v>
      </c>
      <c r="C222" s="86" t="str">
        <f>'[1]Dati'!E6</f>
        <v>02,03,2014</v>
      </c>
      <c r="D222" s="87"/>
      <c r="E222" s="88" t="s">
        <v>33</v>
      </c>
      <c r="F222" s="87"/>
      <c r="G222" s="89" t="str">
        <f>'[1]Dati'!E26</f>
        <v>Nello Eppi</v>
      </c>
      <c r="H222" s="87"/>
      <c r="I222" s="90"/>
      <c r="J222" s="1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74" customFormat="1" ht="16.5" customHeight="1">
      <c r="A223" s="4" t="s">
        <v>34</v>
      </c>
      <c r="B223" s="91"/>
      <c r="C223" s="91"/>
      <c r="D223" s="1"/>
      <c r="E223" s="1"/>
      <c r="F223" s="1"/>
      <c r="G223" s="92" t="s">
        <v>35</v>
      </c>
      <c r="H223" s="1"/>
      <c r="I223" s="81"/>
      <c r="J223" s="9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74" customFormat="1" ht="16.5" customHeight="1">
      <c r="A224" s="94"/>
      <c r="B224" s="95"/>
      <c r="C224" s="95"/>
      <c r="D224" s="96"/>
      <c r="E224" s="96"/>
      <c r="F224" s="96"/>
      <c r="G224" s="96"/>
      <c r="H224" s="96"/>
      <c r="I224" s="117"/>
      <c r="J224" s="118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2:256" s="74" customFormat="1" ht="16.5" customHeight="1">
      <c r="B225" s="97"/>
      <c r="I225" s="98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2:256" s="74" customFormat="1" ht="16.5" customHeight="1">
      <c r="B226" s="97"/>
      <c r="I226" s="98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2:256" s="74" customFormat="1" ht="16.5" customHeight="1">
      <c r="B227" s="97"/>
      <c r="I227" s="98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2:256" s="74" customFormat="1" ht="16.5" customHeight="1">
      <c r="B228" s="97"/>
      <c r="I228" s="98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2:256" s="74" customFormat="1" ht="16.5" customHeight="1">
      <c r="B229" s="97"/>
      <c r="I229" s="98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2:256" s="74" customFormat="1" ht="16.5" customHeight="1">
      <c r="B230" s="97"/>
      <c r="I230" s="98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2:256" s="74" customFormat="1" ht="16.5" customHeight="1">
      <c r="B231" s="97"/>
      <c r="I231" s="98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2:256" s="74" customFormat="1" ht="16.5" customHeight="1">
      <c r="B232" s="97"/>
      <c r="I232" s="98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2:256" s="74" customFormat="1" ht="16.5" customHeight="1">
      <c r="B233" s="97"/>
      <c r="I233" s="98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2:256" s="74" customFormat="1" ht="16.5" customHeight="1">
      <c r="B234" s="97"/>
      <c r="I234" s="98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2:256" s="74" customFormat="1" ht="16.5" customHeight="1">
      <c r="B235" s="97"/>
      <c r="I235" s="98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2:256" s="74" customFormat="1" ht="16.5" customHeight="1">
      <c r="B236" s="97"/>
      <c r="I236" s="98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2:256" s="74" customFormat="1" ht="16.5" customHeight="1">
      <c r="B237" s="97"/>
      <c r="I237" s="98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2:256" s="74" customFormat="1" ht="16.5" customHeight="1">
      <c r="B238" s="97"/>
      <c r="I238" s="98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2:256" s="74" customFormat="1" ht="16.5" customHeight="1">
      <c r="B239" s="97"/>
      <c r="I239" s="98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2:256" s="74" customFormat="1" ht="16.5" customHeight="1">
      <c r="B240" s="97"/>
      <c r="I240" s="98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2:256" s="74" customFormat="1" ht="16.5" customHeight="1">
      <c r="B241" s="97"/>
      <c r="I241" s="98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2:256" s="74" customFormat="1" ht="16.5" customHeight="1">
      <c r="B242" s="97"/>
      <c r="I242" s="98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2:256" s="74" customFormat="1" ht="16.5" customHeight="1">
      <c r="B243" s="97"/>
      <c r="I243" s="98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2:256" s="74" customFormat="1" ht="16.5" customHeight="1">
      <c r="B244" s="97"/>
      <c r="I244" s="98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2:256" s="74" customFormat="1" ht="16.5" customHeight="1">
      <c r="B245" s="97"/>
      <c r="I245" s="98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2:256" s="74" customFormat="1" ht="16.5" customHeight="1">
      <c r="B246" s="97"/>
      <c r="I246" s="98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2:256" s="74" customFormat="1" ht="16.5" customHeight="1">
      <c r="B247" s="97"/>
      <c r="I247" s="98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2:256" s="74" customFormat="1" ht="16.5" customHeight="1">
      <c r="B248" s="97"/>
      <c r="I248" s="99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2:256" s="74" customFormat="1" ht="16.5" customHeight="1">
      <c r="B249" s="97"/>
      <c r="I249" s="99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2:256" s="74" customFormat="1" ht="16.5" customHeight="1">
      <c r="B250" s="97"/>
      <c r="I250" s="99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2:256" s="74" customFormat="1" ht="16.5" customHeight="1">
      <c r="B251" s="97"/>
      <c r="I251" s="99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2:256" s="74" customFormat="1" ht="16.5" customHeight="1">
      <c r="B252" s="97"/>
      <c r="I252" s="99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2:256" s="74" customFormat="1" ht="16.5" customHeight="1">
      <c r="B253" s="97"/>
      <c r="I253" s="99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2:256" s="74" customFormat="1" ht="16.5" customHeight="1">
      <c r="B254" s="97"/>
      <c r="I254" s="99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2:256" s="74" customFormat="1" ht="16.5" customHeight="1">
      <c r="B255" s="97"/>
      <c r="I255" s="99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2:256" s="74" customFormat="1" ht="16.5" customHeight="1">
      <c r="B256" s="97"/>
      <c r="I256" s="99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2:256" s="74" customFormat="1" ht="16.5" customHeight="1">
      <c r="B257" s="97"/>
      <c r="I257" s="99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2:256" s="74" customFormat="1" ht="16.5" customHeight="1">
      <c r="B258" s="97"/>
      <c r="I258" s="99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2:256" s="74" customFormat="1" ht="16.5" customHeight="1">
      <c r="B259" s="97"/>
      <c r="I259" s="99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2:256" s="74" customFormat="1" ht="16.5" customHeight="1">
      <c r="B260" s="97"/>
      <c r="I260" s="99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2:256" s="74" customFormat="1" ht="16.5" customHeight="1">
      <c r="B261" s="97"/>
      <c r="I261" s="99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2:256" s="74" customFormat="1" ht="16.5" customHeight="1">
      <c r="B262" s="97"/>
      <c r="I262" s="99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2:256" s="74" customFormat="1" ht="16.5" customHeight="1">
      <c r="B263" s="97"/>
      <c r="I263" s="99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2:256" s="74" customFormat="1" ht="16.5" customHeight="1">
      <c r="B264" s="97"/>
      <c r="I264" s="99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2:256" s="74" customFormat="1" ht="16.5" customHeight="1">
      <c r="B265" s="97"/>
      <c r="I265" s="99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2:256" s="74" customFormat="1" ht="16.5" customHeight="1">
      <c r="B266" s="97"/>
      <c r="I266" s="99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2:256" s="74" customFormat="1" ht="16.5" customHeight="1">
      <c r="B267" s="97"/>
      <c r="I267" s="99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2:256" s="74" customFormat="1" ht="16.5" customHeight="1">
      <c r="B268" s="97"/>
      <c r="I268" s="99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2:256" s="74" customFormat="1" ht="16.5" customHeight="1">
      <c r="B269" s="97"/>
      <c r="I269" s="99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2:256" s="74" customFormat="1" ht="16.5" customHeight="1">
      <c r="B270" s="97"/>
      <c r="I270" s="99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2:256" s="74" customFormat="1" ht="16.5" customHeight="1">
      <c r="B271" s="97"/>
      <c r="I271" s="99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2:256" s="74" customFormat="1" ht="12.75">
      <c r="B272" s="97"/>
      <c r="I272" s="99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2:256" s="74" customFormat="1" ht="12.75">
      <c r="B273" s="97"/>
      <c r="I273" s="99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2:256" s="74" customFormat="1" ht="12.75">
      <c r="B274" s="97"/>
      <c r="I274" s="99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2:256" s="74" customFormat="1" ht="12.75">
      <c r="B275" s="97"/>
      <c r="I275" s="99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2:256" s="74" customFormat="1" ht="12.75">
      <c r="B276" s="97"/>
      <c r="I276" s="99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2:256" s="74" customFormat="1" ht="12.75">
      <c r="B277" s="97"/>
      <c r="I277" s="99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2:256" s="74" customFormat="1" ht="12.75">
      <c r="B278" s="97"/>
      <c r="I278" s="99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2:256" s="74" customFormat="1" ht="12.75">
      <c r="B279" s="97"/>
      <c r="I279" s="99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2:256" s="74" customFormat="1" ht="12.75">
      <c r="B280" s="97"/>
      <c r="I280" s="99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2:256" s="74" customFormat="1" ht="12.75">
      <c r="B281" s="97"/>
      <c r="I281" s="99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2:256" s="74" customFormat="1" ht="12.75">
      <c r="B282" s="97"/>
      <c r="I282" s="99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2:256" s="74" customFormat="1" ht="12.75">
      <c r="B283" s="97"/>
      <c r="I283" s="99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2:256" s="74" customFormat="1" ht="12.75">
      <c r="B284" s="97"/>
      <c r="I284" s="99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2:256" s="74" customFormat="1" ht="12.75">
      <c r="B285" s="97"/>
      <c r="I285" s="99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2:256" s="74" customFormat="1" ht="12.75">
      <c r="B286" s="97"/>
      <c r="I286" s="99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2:256" s="74" customFormat="1" ht="12.75">
      <c r="B287" s="97"/>
      <c r="I287" s="99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2:256" s="74" customFormat="1" ht="12.75">
      <c r="B288" s="97"/>
      <c r="I288" s="99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2:256" s="74" customFormat="1" ht="12.75">
      <c r="B289" s="97"/>
      <c r="I289" s="99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2:256" s="74" customFormat="1" ht="12.75">
      <c r="B290" s="97"/>
      <c r="I290" s="99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2:256" s="74" customFormat="1" ht="12.75">
      <c r="B291" s="97"/>
      <c r="I291" s="99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2:256" s="74" customFormat="1" ht="12.75">
      <c r="B292" s="97"/>
      <c r="I292" s="99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2:256" s="74" customFormat="1" ht="12.75">
      <c r="B293" s="97"/>
      <c r="I293" s="99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2:256" s="74" customFormat="1" ht="12.75">
      <c r="B294" s="97"/>
      <c r="I294" s="99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2:256" s="74" customFormat="1" ht="12.75">
      <c r="B295" s="97"/>
      <c r="I295" s="99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2:256" s="74" customFormat="1" ht="12.75">
      <c r="B296" s="97"/>
      <c r="I296" s="99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2:256" s="74" customFormat="1" ht="12.75">
      <c r="B297" s="97"/>
      <c r="I297" s="99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2:256" s="74" customFormat="1" ht="12.75">
      <c r="B298" s="97"/>
      <c r="I298" s="99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2:256" s="74" customFormat="1" ht="12.75">
      <c r="B299" s="97"/>
      <c r="I299" s="99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2:256" s="74" customFormat="1" ht="12.75">
      <c r="B300" s="97"/>
      <c r="I300" s="99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2:256" s="74" customFormat="1" ht="12.75">
      <c r="B301" s="97"/>
      <c r="I301" s="99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2:256" s="74" customFormat="1" ht="12.75">
      <c r="B302" s="97"/>
      <c r="I302" s="99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2:256" s="74" customFormat="1" ht="12.75">
      <c r="B303" s="97"/>
      <c r="I303" s="99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2:256" s="74" customFormat="1" ht="12.75">
      <c r="B304" s="97"/>
      <c r="I304" s="99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2:256" s="74" customFormat="1" ht="12.75">
      <c r="B305" s="97"/>
      <c r="I305" s="99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2:256" s="74" customFormat="1" ht="12.75">
      <c r="B306" s="97"/>
      <c r="I306" s="99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2:256" s="74" customFormat="1" ht="12.75">
      <c r="B307" s="97"/>
      <c r="I307" s="99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2:256" s="74" customFormat="1" ht="12.75">
      <c r="B308" s="97"/>
      <c r="I308" s="99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2:256" s="74" customFormat="1" ht="12.75">
      <c r="B309" s="97"/>
      <c r="I309" s="99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2:256" s="74" customFormat="1" ht="12.75">
      <c r="B310" s="97"/>
      <c r="I310" s="99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2:256" s="74" customFormat="1" ht="12.75">
      <c r="B311" s="97"/>
      <c r="I311" s="99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2:256" s="74" customFormat="1" ht="12.75">
      <c r="B312" s="97"/>
      <c r="I312" s="99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2:256" s="74" customFormat="1" ht="12.75">
      <c r="B313" s="97"/>
      <c r="I313" s="99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2:256" s="74" customFormat="1" ht="12.75">
      <c r="B314" s="97"/>
      <c r="I314" s="99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2:256" s="74" customFormat="1" ht="12.75">
      <c r="B315" s="97"/>
      <c r="I315" s="99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2:256" s="74" customFormat="1" ht="12.75">
      <c r="B316" s="97"/>
      <c r="I316" s="99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2:256" s="74" customFormat="1" ht="12.75">
      <c r="B317" s="97"/>
      <c r="I317" s="99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2:256" s="74" customFormat="1" ht="12.75">
      <c r="B318" s="97"/>
      <c r="I318" s="99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2:256" s="74" customFormat="1" ht="12.75">
      <c r="B319" s="97"/>
      <c r="I319" s="99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2:256" s="74" customFormat="1" ht="12.75">
      <c r="B320" s="97"/>
      <c r="I320" s="99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2:256" s="74" customFormat="1" ht="12.75">
      <c r="B321" s="97"/>
      <c r="I321" s="99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2:256" s="74" customFormat="1" ht="12.75">
      <c r="B322" s="97"/>
      <c r="I322" s="99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2:256" s="74" customFormat="1" ht="12.75">
      <c r="B323" s="97"/>
      <c r="I323" s="99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2:256" s="74" customFormat="1" ht="12.75">
      <c r="B324" s="97"/>
      <c r="I324" s="99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2:256" s="74" customFormat="1" ht="12.75">
      <c r="B325" s="97"/>
      <c r="I325" s="99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2:256" s="74" customFormat="1" ht="12.75">
      <c r="B326" s="97"/>
      <c r="I326" s="99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2:256" s="74" customFormat="1" ht="12.75">
      <c r="B327" s="97"/>
      <c r="I327" s="99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2:256" s="74" customFormat="1" ht="12.75">
      <c r="B328" s="97"/>
      <c r="I328" s="99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2:256" s="74" customFormat="1" ht="12.75">
      <c r="B329" s="97"/>
      <c r="I329" s="99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2:256" s="74" customFormat="1" ht="12.75">
      <c r="B330" s="97"/>
      <c r="I330" s="99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2:256" s="74" customFormat="1" ht="12.75">
      <c r="B331" s="97"/>
      <c r="I331" s="99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2:256" s="74" customFormat="1" ht="12.75">
      <c r="B332" s="97"/>
      <c r="I332" s="99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2:256" s="74" customFormat="1" ht="12.75">
      <c r="B333" s="97"/>
      <c r="I333" s="99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8" ht="12.75">
      <c r="A334" s="3"/>
      <c r="C334" s="3"/>
      <c r="D334" s="3"/>
      <c r="E334" s="3"/>
      <c r="F334" s="3"/>
      <c r="G334" s="3"/>
      <c r="H334" s="3"/>
    </row>
    <row r="335" spans="1:8" ht="12.75">
      <c r="A335" s="3"/>
      <c r="C335" s="3"/>
      <c r="D335" s="3"/>
      <c r="E335" s="3"/>
      <c r="F335" s="3"/>
      <c r="G335" s="3"/>
      <c r="H335" s="3"/>
    </row>
    <row r="336" spans="1:8" ht="12.75">
      <c r="A336" s="3"/>
      <c r="C336" s="3"/>
      <c r="D336" s="3"/>
      <c r="E336" s="3"/>
      <c r="F336" s="3"/>
      <c r="G336" s="3"/>
      <c r="H336" s="3"/>
    </row>
    <row r="337" spans="1:8" ht="12.75">
      <c r="A337" s="3"/>
      <c r="C337" s="3"/>
      <c r="D337" s="3"/>
      <c r="E337" s="3"/>
      <c r="F337" s="3"/>
      <c r="G337" s="3"/>
      <c r="H337" s="3"/>
    </row>
    <row r="338" spans="1:8" ht="12.75">
      <c r="A338" s="3"/>
      <c r="C338" s="3"/>
      <c r="D338" s="3"/>
      <c r="E338" s="3"/>
      <c r="F338" s="3"/>
      <c r="G338" s="3"/>
      <c r="H338" s="3"/>
    </row>
    <row r="339" spans="1:8" ht="12.75">
      <c r="A339" s="3"/>
      <c r="C339" s="3"/>
      <c r="D339" s="3"/>
      <c r="E339" s="3"/>
      <c r="F339" s="3"/>
      <c r="G339" s="3"/>
      <c r="H339" s="3"/>
    </row>
    <row r="340" spans="1:8" ht="12.75">
      <c r="A340" s="3"/>
      <c r="C340" s="3"/>
      <c r="D340" s="3"/>
      <c r="E340" s="3"/>
      <c r="F340" s="3"/>
      <c r="G340" s="3"/>
      <c r="H340" s="3"/>
    </row>
    <row r="341" spans="1:8" ht="12.75">
      <c r="A341" s="3"/>
      <c r="C341" s="3"/>
      <c r="D341" s="3"/>
      <c r="E341" s="3"/>
      <c r="F341" s="3"/>
      <c r="G341" s="3"/>
      <c r="H341" s="3"/>
    </row>
    <row r="342" spans="1:8" ht="12.75">
      <c r="A342" s="3"/>
      <c r="C342" s="3"/>
      <c r="D342" s="3"/>
      <c r="E342" s="3"/>
      <c r="F342" s="3"/>
      <c r="G342" s="3"/>
      <c r="H342" s="3"/>
    </row>
    <row r="343" spans="1:8" ht="12.75">
      <c r="A343" s="3"/>
      <c r="C343" s="3"/>
      <c r="D343" s="3"/>
      <c r="E343" s="3"/>
      <c r="F343" s="3"/>
      <c r="G343" s="3"/>
      <c r="H343" s="3"/>
    </row>
    <row r="344" spans="1:8" ht="12.75">
      <c r="A344" s="3"/>
      <c r="C344" s="3"/>
      <c r="D344" s="3"/>
      <c r="E344" s="3"/>
      <c r="F344" s="3"/>
      <c r="G344" s="3"/>
      <c r="H344" s="3"/>
    </row>
    <row r="345" spans="1:8" ht="12.75">
      <c r="A345" s="3"/>
      <c r="C345" s="3"/>
      <c r="D345" s="3"/>
      <c r="E345" s="3"/>
      <c r="F345" s="3"/>
      <c r="G345" s="3"/>
      <c r="H345" s="3"/>
    </row>
    <row r="346" spans="1:8" ht="12.75">
      <c r="A346" s="3"/>
      <c r="C346" s="3"/>
      <c r="D346" s="3"/>
      <c r="E346" s="3"/>
      <c r="F346" s="3"/>
      <c r="G346" s="3"/>
      <c r="H346" s="3"/>
    </row>
    <row r="347" spans="1:8" ht="12.75">
      <c r="A347" s="3"/>
      <c r="C347" s="3"/>
      <c r="D347" s="3"/>
      <c r="E347" s="3"/>
      <c r="F347" s="3"/>
      <c r="G347" s="3"/>
      <c r="H347" s="3"/>
    </row>
    <row r="348" spans="1:8" ht="12.75">
      <c r="A348" s="3"/>
      <c r="C348" s="3"/>
      <c r="D348" s="3"/>
      <c r="E348" s="3"/>
      <c r="F348" s="3"/>
      <c r="G348" s="3"/>
      <c r="H348" s="3"/>
    </row>
    <row r="349" spans="1:8" ht="12.75">
      <c r="A349" s="3"/>
      <c r="C349" s="3"/>
      <c r="D349" s="3"/>
      <c r="E349" s="3"/>
      <c r="F349" s="3"/>
      <c r="G349" s="3"/>
      <c r="H349" s="3"/>
    </row>
    <row r="637" ht="12.75">
      <c r="D637" s="8" t="s">
        <v>36</v>
      </c>
    </row>
    <row r="638" ht="12.75">
      <c r="D638" s="8" t="s">
        <v>36</v>
      </c>
    </row>
    <row r="639" ht="12.75">
      <c r="D639" s="8" t="s">
        <v>36</v>
      </c>
    </row>
    <row r="640" ht="12.75">
      <c r="D640" s="8" t="s">
        <v>36</v>
      </c>
    </row>
    <row r="641" ht="12.75">
      <c r="D641" s="8" t="s">
        <v>36</v>
      </c>
    </row>
    <row r="642" ht="12.75">
      <c r="D642" s="8" t="s">
        <v>36</v>
      </c>
    </row>
    <row r="643" ht="12.75">
      <c r="D643" s="8" t="s">
        <v>36</v>
      </c>
    </row>
    <row r="644" ht="12.75">
      <c r="D644" s="8" t="s">
        <v>36</v>
      </c>
    </row>
    <row r="645" ht="12.75">
      <c r="D645" s="8" t="s">
        <v>36</v>
      </c>
    </row>
    <row r="646" ht="12.75">
      <c r="D646" s="8" t="s">
        <v>36</v>
      </c>
    </row>
    <row r="647" ht="12.75">
      <c r="D647" s="8" t="s">
        <v>36</v>
      </c>
    </row>
    <row r="648" ht="12.75">
      <c r="D648" s="8" t="s">
        <v>36</v>
      </c>
    </row>
    <row r="649" ht="12.75">
      <c r="D649" s="8" t="s">
        <v>36</v>
      </c>
    </row>
    <row r="650" ht="12.75">
      <c r="D650" s="8" t="s">
        <v>36</v>
      </c>
    </row>
    <row r="651" ht="12.75">
      <c r="D651" s="8" t="s">
        <v>36</v>
      </c>
    </row>
    <row r="652" ht="12.75">
      <c r="D652" s="8" t="s">
        <v>36</v>
      </c>
    </row>
    <row r="653" ht="12.75">
      <c r="D653" s="8" t="s">
        <v>36</v>
      </c>
    </row>
    <row r="654" ht="12.75">
      <c r="D654" s="8" t="s">
        <v>36</v>
      </c>
    </row>
    <row r="655" ht="12.75">
      <c r="D655" s="8" t="s">
        <v>36</v>
      </c>
    </row>
  </sheetData>
  <sheetProtection/>
  <mergeCells count="214">
    <mergeCell ref="D214:E214"/>
    <mergeCell ref="D215:E215"/>
    <mergeCell ref="D210:E210"/>
    <mergeCell ref="D211:E211"/>
    <mergeCell ref="D212:E212"/>
    <mergeCell ref="D213:E213"/>
    <mergeCell ref="D216:E216"/>
    <mergeCell ref="D217:E217"/>
    <mergeCell ref="D218:E218"/>
    <mergeCell ref="I224:J224"/>
    <mergeCell ref="D206:E206"/>
    <mergeCell ref="D207:E207"/>
    <mergeCell ref="D208:E208"/>
    <mergeCell ref="D209:E209"/>
    <mergeCell ref="D202:E202"/>
    <mergeCell ref="D203:E203"/>
    <mergeCell ref="D204:E204"/>
    <mergeCell ref="D205:E205"/>
    <mergeCell ref="D198:E198"/>
    <mergeCell ref="D199:E199"/>
    <mergeCell ref="D200:E200"/>
    <mergeCell ref="D201:E201"/>
    <mergeCell ref="D194:E194"/>
    <mergeCell ref="D195:E195"/>
    <mergeCell ref="D196:E196"/>
    <mergeCell ref="D197:E197"/>
    <mergeCell ref="D190:E190"/>
    <mergeCell ref="D191:E191"/>
    <mergeCell ref="D192:E192"/>
    <mergeCell ref="D193:E193"/>
    <mergeCell ref="D186:E186"/>
    <mergeCell ref="D187:E187"/>
    <mergeCell ref="D188:E188"/>
    <mergeCell ref="D189:E189"/>
    <mergeCell ref="D182:E182"/>
    <mergeCell ref="D183:E183"/>
    <mergeCell ref="D184:E184"/>
    <mergeCell ref="D185:E185"/>
    <mergeCell ref="D178:E178"/>
    <mergeCell ref="D179:E179"/>
    <mergeCell ref="D180:E180"/>
    <mergeCell ref="D181:E181"/>
    <mergeCell ref="D174:E174"/>
    <mergeCell ref="D175:E175"/>
    <mergeCell ref="D176:E176"/>
    <mergeCell ref="D177:E177"/>
    <mergeCell ref="D170:E170"/>
    <mergeCell ref="D171:E171"/>
    <mergeCell ref="D172:E172"/>
    <mergeCell ref="D173:E173"/>
    <mergeCell ref="D166:E166"/>
    <mergeCell ref="D167:E167"/>
    <mergeCell ref="D168:E168"/>
    <mergeCell ref="D169:E169"/>
    <mergeCell ref="D162:E162"/>
    <mergeCell ref="D163:E163"/>
    <mergeCell ref="D164:E164"/>
    <mergeCell ref="D165:E165"/>
    <mergeCell ref="D158:E158"/>
    <mergeCell ref="D159:E159"/>
    <mergeCell ref="D160:E160"/>
    <mergeCell ref="D161:E161"/>
    <mergeCell ref="D154:E154"/>
    <mergeCell ref="D155:E155"/>
    <mergeCell ref="D156:E156"/>
    <mergeCell ref="D157:E157"/>
    <mergeCell ref="D150:E150"/>
    <mergeCell ref="D151:E151"/>
    <mergeCell ref="D152:E152"/>
    <mergeCell ref="D153:E153"/>
    <mergeCell ref="D146:E146"/>
    <mergeCell ref="D147:E147"/>
    <mergeCell ref="D148:E148"/>
    <mergeCell ref="D149:E149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22:E122"/>
    <mergeCell ref="D123:E123"/>
    <mergeCell ref="D124:E124"/>
    <mergeCell ref="D125:E125"/>
    <mergeCell ref="D118:E118"/>
    <mergeCell ref="D119:E119"/>
    <mergeCell ref="D120:E120"/>
    <mergeCell ref="D121:E121"/>
    <mergeCell ref="D114:E114"/>
    <mergeCell ref="D115:E115"/>
    <mergeCell ref="D116:E116"/>
    <mergeCell ref="D117:E117"/>
    <mergeCell ref="D110:E110"/>
    <mergeCell ref="D111:E111"/>
    <mergeCell ref="D112:E112"/>
    <mergeCell ref="D113:E113"/>
    <mergeCell ref="D106:E106"/>
    <mergeCell ref="D107:E107"/>
    <mergeCell ref="D108:E108"/>
    <mergeCell ref="D109:E109"/>
    <mergeCell ref="D102:E102"/>
    <mergeCell ref="D103:E103"/>
    <mergeCell ref="D104:E104"/>
    <mergeCell ref="D105:E105"/>
    <mergeCell ref="D98:E98"/>
    <mergeCell ref="D99:E99"/>
    <mergeCell ref="D100:E100"/>
    <mergeCell ref="D101:E101"/>
    <mergeCell ref="D94:E94"/>
    <mergeCell ref="D95:E95"/>
    <mergeCell ref="D96:E96"/>
    <mergeCell ref="D97:E97"/>
    <mergeCell ref="D90:E90"/>
    <mergeCell ref="D91:E91"/>
    <mergeCell ref="D92:E92"/>
    <mergeCell ref="D93:E93"/>
    <mergeCell ref="D86:E86"/>
    <mergeCell ref="D87:E87"/>
    <mergeCell ref="D88:E88"/>
    <mergeCell ref="D89:E89"/>
    <mergeCell ref="D82:E82"/>
    <mergeCell ref="D83:E83"/>
    <mergeCell ref="D84:E84"/>
    <mergeCell ref="D85:E85"/>
    <mergeCell ref="D78:E78"/>
    <mergeCell ref="D79:E79"/>
    <mergeCell ref="D80:E80"/>
    <mergeCell ref="D81:E81"/>
    <mergeCell ref="D74:E74"/>
    <mergeCell ref="D75:E75"/>
    <mergeCell ref="D76:E76"/>
    <mergeCell ref="D77:E77"/>
    <mergeCell ref="D70:E70"/>
    <mergeCell ref="D71:E71"/>
    <mergeCell ref="D72:E72"/>
    <mergeCell ref="D73:E73"/>
    <mergeCell ref="D66:E66"/>
    <mergeCell ref="D67:E67"/>
    <mergeCell ref="D68:E68"/>
    <mergeCell ref="D69:E69"/>
    <mergeCell ref="D62:E62"/>
    <mergeCell ref="D63:E63"/>
    <mergeCell ref="D64:E64"/>
    <mergeCell ref="D65:E65"/>
    <mergeCell ref="D58:E58"/>
    <mergeCell ref="D59:E59"/>
    <mergeCell ref="D60:E60"/>
    <mergeCell ref="D61:E61"/>
    <mergeCell ref="D54:E54"/>
    <mergeCell ref="D55:E55"/>
    <mergeCell ref="D56:E56"/>
    <mergeCell ref="D57:E57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O10:T10"/>
    <mergeCell ref="D11:E11"/>
    <mergeCell ref="D12:E12"/>
    <mergeCell ref="D13:E13"/>
    <mergeCell ref="A1:J1"/>
    <mergeCell ref="A4:J4"/>
    <mergeCell ref="A5:J5"/>
    <mergeCell ref="H6:I6"/>
  </mergeCells>
  <printOptions horizontalCentered="1"/>
  <pageMargins left="0" right="0" top="0.43333333333333335" bottom="0.34" header="0.33" footer="0.28"/>
  <pageSetup fitToHeight="3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2014-03-02T16:22:15Z</dcterms:modified>
  <cp:category/>
  <cp:version/>
  <cp:contentType/>
  <cp:contentStatus/>
</cp:coreProperties>
</file>